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autoCompressPictures="0" defaultThemeVersion="124226"/>
  <mc:AlternateContent xmlns:mc="http://schemas.openxmlformats.org/markup-compatibility/2006">
    <mc:Choice Requires="x15">
      <x15ac:absPath xmlns:x15ac="http://schemas.microsoft.com/office/spreadsheetml/2010/11/ac" url="\\fs001ia.ci.minneapolis.mn.us\Common\CPED\Housing Policy and Development\MultiFamily\LIHTC\Year 2024\2024 NOFA webchanges\"/>
    </mc:Choice>
  </mc:AlternateContent>
  <xr:revisionPtr revIDLastSave="0" documentId="13_ncr:1_{5A02F547-5C43-4E3D-8F0F-D5991EBC25D2}" xr6:coauthVersionLast="47" xr6:coauthVersionMax="47" xr10:uidLastSave="{00000000-0000-0000-0000-000000000000}"/>
  <bookViews>
    <workbookView xWindow="-110" yWindow="-110" windowWidth="19420" windowHeight="10420" xr2:uid="{00000000-000D-0000-FFFF-FFFF00000000}"/>
  </bookViews>
  <sheets>
    <sheet name="Sheet1" sheetId="2" r:id="rId1"/>
  </sheets>
  <definedNames>
    <definedName name="_xlnm.Print_Area" localSheetId="0">Sheet1!$A$1:$L$87</definedName>
    <definedName name="_xlnm.Print_Titles" localSheetId="0">Sheet1!$13:$13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66" i="2" l="1"/>
  <c r="L74" i="2"/>
  <c r="J74" i="2"/>
  <c r="AD71" i="2"/>
  <c r="K63" i="2"/>
  <c r="AD51" i="2"/>
  <c r="K50" i="2"/>
  <c r="K45" i="2"/>
  <c r="K39" i="2"/>
  <c r="AD37" i="2"/>
  <c r="K36" i="2"/>
  <c r="AD28" i="2"/>
  <c r="K27" i="2"/>
  <c r="AD24" i="2"/>
  <c r="K23" i="2"/>
  <c r="AD16" i="2"/>
  <c r="K15" i="2"/>
  <c r="Z12" i="2"/>
  <c r="K74" i="2" l="1"/>
</calcChain>
</file>

<file path=xl/sharedStrings.xml><?xml version="1.0" encoding="utf-8"?>
<sst xmlns="http://schemas.openxmlformats.org/spreadsheetml/2006/main" count="70" uniqueCount="70">
  <si>
    <t>Points Claimed</t>
  </si>
  <si>
    <t xml:space="preserve">TOTAL POINTS </t>
  </si>
  <si>
    <t>Date:</t>
  </si>
  <si>
    <t>By:</t>
  </si>
  <si>
    <t>Signature</t>
  </si>
  <si>
    <t>Of:</t>
  </si>
  <si>
    <t>Print or type name and title of signatory</t>
  </si>
  <si>
    <t>Owner Name</t>
  </si>
  <si>
    <t>Under penalty of perjury, the Applicant hereby certifies the information provided herein this Self-Scoring Worksheet is true and accurate.</t>
  </si>
  <si>
    <t>CERTIFICATION</t>
  </si>
  <si>
    <t>Under penalty of perjury, the Applicant hereby certifies the information provided in this Self-Scoring Worksheet is true and accurate.</t>
  </si>
  <si>
    <t>Name of Managing Member/General Partner</t>
  </si>
  <si>
    <t>First mortgage financing may not be included as a committed source. Syndication proceeds may only be included if the associated HTC were awarded in a prior funding round.</t>
  </si>
  <si>
    <t>CPED will impose penalty points for unacceptable practices as identified in Section III E of the Low Income Housing Tax Credit Procedural Manual.</t>
  </si>
  <si>
    <t>Points will be awarded as follows:</t>
  </si>
  <si>
    <t>Applicants may include anticipated utility rebates or sales tax exemptions as a funding source. A letter from the developer committing these funds as a capital contribution to the project must be submitted with the Application to consider the source as committed. (15 points)</t>
  </si>
  <si>
    <t>10.1-15% of funding committed. (7 points)</t>
  </si>
  <si>
    <t>5% -10% of funding committed. (3 points)</t>
  </si>
  <si>
    <t>The owner agrees that the provisions of Section 42(h)(6)(E)(i)(ii) and Section 42(h)(6)(F) of the Code (which provision would permit the owner to terminate the restrictions under this agreement at the end of the compliance period in the event the City of Minneapolis does not present the owner with a qualified contract for the acquisition of the project) do not apply to the project, and the owner also agrees the Section 42 income and rental restrictions must apply for the time period for which points are selected, beginning with the first day of the compliance period in which the building is a part of a qualified low income housing project.</t>
  </si>
  <si>
    <t>(a) 0-15% of total project cost (15 points)</t>
  </si>
  <si>
    <t>(a) 15.1-20% of total project cost (10 points)</t>
  </si>
  <si>
    <t>(a) 20.1-25% of total project cost (5 points)</t>
  </si>
  <si>
    <t>(a) 25.1-30% of total project cost (3 point)</t>
  </si>
  <si>
    <t>4.  Units for Large Families (5 Points)</t>
  </si>
  <si>
    <t>The project provides units for large families. At least 25% of project units contain 3 or more bedrooms at 60% AMI or below (5 points).</t>
  </si>
  <si>
    <t>The project has an existing award from the Minneapolis Affordable Housing Trust Fund. (10 points)</t>
  </si>
  <si>
    <t>The project preserves long term affordability in projects with existing federal or local funds at risk of loss within 5 years. (10 points)</t>
  </si>
  <si>
    <t>7. Non-Profit Participation (5 Points)</t>
  </si>
  <si>
    <t>These points awarded because the City of Minneapolis has an assumption that such organizations have a mission that results in perpetual affordability of the units. These points will not be awarded if the tax exempt 501(c)(3) or 501(c)(4) non-profit organization has been a project sponsor or general partner of a project that had units convert to market rate without the consent of the City of Minneapolis in the past (3) years.</t>
  </si>
  <si>
    <t>Must have IRS 501(c)(3), or (4) approval from the IRS at the time of application and meet all requirements of Section (42(h)(5)(c) of the Code. (5 points)</t>
  </si>
  <si>
    <t>% of 60% AMI and below Units/Total Units</t>
  </si>
  <si>
    <t>90% and greater</t>
  </si>
  <si>
    <t>80-89.9%</t>
  </si>
  <si>
    <t>70-79.9%</t>
  </si>
  <si>
    <t>60-69.9%</t>
  </si>
  <si>
    <t>50-59.9%</t>
  </si>
  <si>
    <t>40-49.9%</t>
  </si>
  <si>
    <t>20-39.9%</t>
  </si>
  <si>
    <t>MINNEAPOLIS/ST PAUL HOUSING FINANCE BOARD QUALIFIED ALLOCATION PLAN</t>
  </si>
  <si>
    <t>ATTACHMENT 3: MINNEAPOLIS SELF-SCORING WORKSHEET - 4% HTC</t>
  </si>
  <si>
    <t>Project Name</t>
  </si>
  <si>
    <t>Address</t>
  </si>
  <si>
    <t>(a) 30.1%+ of total project cost (1 point)</t>
  </si>
  <si>
    <t>5. Affordable Housing Trust Fund (10 Points)</t>
  </si>
  <si>
    <t>6. Preservation - Risk of Loss (10 Points)</t>
  </si>
  <si>
    <t>8.   Promotes Economic Housing Integration (Up to 10 Points)</t>
  </si>
  <si>
    <t>3.  Intermediary Costs (soft costs) (Up to 15 Points)</t>
  </si>
  <si>
    <t>Points will be awarded for the election of the following percentage of HTC units at 60% AMI and below to the total units in the project. Total units in the project may include adjacent homeownership project components or related phase. (1- 10 points)</t>
  </si>
  <si>
    <t>CPED Awarded</t>
  </si>
  <si>
    <t>1.   Capital Funding Commitments (Up to 15 Points)</t>
  </si>
  <si>
    <t>SELF-SCORING WORKSHEET INSTRUCTIONS</t>
  </si>
  <si>
    <t>SELECTION CRITERIA</t>
  </si>
  <si>
    <t>Project located inside an ACP50 - points available</t>
  </si>
  <si>
    <t>Project located outside an ACP50 - points available</t>
  </si>
  <si>
    <t>Project located inside an ACP50 - points claimed</t>
  </si>
  <si>
    <t>Project located outside an ACP50 - points claimed</t>
  </si>
  <si>
    <r>
      <t>To claim points, place an "X" in the green box to the left of the descriptions below.</t>
    </r>
    <r>
      <rPr>
        <b/>
        <sz val="10"/>
        <color theme="1"/>
        <rFont val="Calibri"/>
        <family val="2"/>
        <scheme val="minor"/>
      </rPr>
      <t xml:space="preserve"> Attach a narrative explanation and documentation for points claimed.</t>
    </r>
    <r>
      <rPr>
        <sz val="10"/>
        <color theme="1"/>
        <rFont val="Calibri"/>
        <family val="2"/>
        <scheme val="minor"/>
      </rPr>
      <t xml:space="preserve"> CPED will determine actual points to be awarded, based on the application and the documentation submitted. CPED review of the submitted Self-Scoring Worksheet is only to validate that the points claimed are eligible, to reduce points claimed if not eligible, and to determine points awarded.  CPED will not award additional points which are not initially claimed by the Applicant/Developer.  Many performance obligations are created by the claiming of certain scoring points.  As such, CPED cannot and will not assume the position of creating any such performance obligations on behalf of the Applicant/Developer.</t>
    </r>
  </si>
  <si>
    <t>9. Serves Lowest Incomes (10 Points)</t>
  </si>
  <si>
    <t>A minimum of 20% of project units are income-restricted at 30% AMI or less (10 points)</t>
  </si>
  <si>
    <t xml:space="preserve">Projects submitting an Application to the City of Minneapolis for tax-exempt housing revenue bonds or 4% HTC must demonstrate that the project will score a minimum of 30 points under the 4% HTC Selection Criteria below. Projects will be prioritized on the basis of their total score plus an evaluation of whether the project is on City owned land, has an existing City funding award, readiness of the project to proceed, amount and term of bond allocation requested, geographic location, risk of loss of federal subsidy, and overall feasibility of the project for purposes of receiving an allocation of private activity volume cap for the issuance of tax exempt housing revenue bonds by the City of Minneapolis. </t>
  </si>
  <si>
    <t>(a) The owner agrees to extend the long-term affordability of the project and maintain the duration of low income use for a minimum of 40 years. (10 points)</t>
  </si>
  <si>
    <t>A tax exempt 501(c)(3) or 501(c)(4) non-profit organization, whose primary service area is the cities of Minneapolis and/or Saint Paul, and must own an interest in the project and materially participates in the ownership, development, and operation of the low-income project through the term of the Declaration.</t>
  </si>
  <si>
    <t>2.    Long Term Affordability (10 Points)</t>
  </si>
  <si>
    <r>
      <rPr>
        <b/>
        <strike/>
        <sz val="11"/>
        <color rgb="FFFF0000"/>
        <rFont val="Calibri"/>
        <family val="2"/>
        <scheme val="minor"/>
      </rPr>
      <t>2022-2023</t>
    </r>
    <r>
      <rPr>
        <b/>
        <sz val="11"/>
        <color rgb="FFFF0000"/>
        <rFont val="Calibri"/>
        <family val="2"/>
        <scheme val="minor"/>
      </rPr>
      <t xml:space="preserve"> 2024-2025</t>
    </r>
    <r>
      <rPr>
        <b/>
        <sz val="11"/>
        <rFont val="Calibri"/>
        <family val="2"/>
        <scheme val="minor"/>
      </rPr>
      <t xml:space="preserve"> LOW INCOME HOUSING TAX CREDIT PROGRAM</t>
    </r>
  </si>
  <si>
    <t>10. Non-Smoking Policy (1 Point)</t>
  </si>
  <si>
    <t xml:space="preserve">One (1) point will be awarded to projects that have a policy prohibiting smoking of commercial tobacco (including the use of electronic delivery devices) for all apartment units and common areas of the project. The applicant must develop and maintain a written occupancy policy that prohibits smoking in all apartment units and in all common areas of the project. The project must include a non-smoking clause in the lease for each unit. </t>
  </si>
  <si>
    <r>
      <t xml:space="preserve">Points will be given to projects on a sliding scale of intermediary costs based on the percentage of total project costs. For projects requesting points in this category, the percentage requirement </t>
    </r>
    <r>
      <rPr>
        <strike/>
        <sz val="9"/>
        <color theme="1"/>
        <rFont val="Calibri"/>
        <family val="2"/>
        <scheme val="minor"/>
      </rPr>
      <t>will</t>
    </r>
    <r>
      <rPr>
        <sz val="9"/>
        <color theme="1"/>
        <rFont val="Calibri"/>
        <family val="2"/>
        <scheme val="minor"/>
      </rPr>
      <t xml:space="preserve"> </t>
    </r>
    <r>
      <rPr>
        <sz val="9"/>
        <color rgb="FFFF0000"/>
        <rFont val="Calibri"/>
        <family val="2"/>
        <scheme val="minor"/>
      </rPr>
      <t>may</t>
    </r>
    <r>
      <rPr>
        <sz val="9"/>
        <color theme="1"/>
        <rFont val="Calibri"/>
        <family val="2"/>
        <scheme val="minor"/>
      </rPr>
      <t xml:space="preserve"> be enforced at issuance of the IRS Form 8609.</t>
    </r>
  </si>
  <si>
    <t>Up to fifteen (15) points will be awarded to projects that have secured permanent capital funding commitments from other than the City of Minneapolis sources at the time of application. Commitment documentation must be project-specific and include the amount, terms and conditions in writing from the designated contributor. Words synonymous with “consider” or “may” award are not acceptable.</t>
  </si>
  <si>
    <t>15.1% or more of funding committed. (15 points)</t>
  </si>
  <si>
    <t>11.  Unacceptable Practices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</si>
</sst>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s>
  <fonts count="24" x14ac:knownFonts="1">
    <font>
      <sz val="11"/>
      <color theme="1"/>
      <name val="Calibri"/>
      <family val="2"/>
      <scheme val="minor"/>
    </font>
    <font>
      <sz val="10"/>
      <color theme="1"/>
      <name val="Arial"/>
      <family val="2"/>
    </font>
    <font>
      <sz val="10"/>
      <color theme="1"/>
      <name val="Calibri"/>
      <family val="2"/>
      <scheme val="minor"/>
    </font>
    <font>
      <sz val="9"/>
      <color theme="1"/>
      <name val="Calibri"/>
      <family val="2"/>
      <scheme val="minor"/>
    </font>
    <font>
      <b/>
      <sz val="11"/>
      <color theme="1"/>
      <name val="Calibri"/>
      <family val="2"/>
      <scheme val="minor"/>
    </font>
    <font>
      <sz val="14"/>
      <color theme="1"/>
      <name val="Calibri"/>
      <family val="2"/>
      <scheme val="minor"/>
    </font>
    <font>
      <sz val="12"/>
      <color theme="1"/>
      <name val="Calibri"/>
      <family val="2"/>
      <scheme val="minor"/>
    </font>
    <font>
      <sz val="8"/>
      <color theme="1"/>
      <name val="Calibri"/>
      <family val="2"/>
      <scheme val="minor"/>
    </font>
    <font>
      <b/>
      <sz val="12"/>
      <color theme="1"/>
      <name val="Calibri"/>
      <family val="2"/>
      <scheme val="minor"/>
    </font>
    <font>
      <b/>
      <sz val="14"/>
      <color theme="1"/>
      <name val="Calibri"/>
      <family val="2"/>
      <scheme val="minor"/>
    </font>
    <font>
      <i/>
      <sz val="11"/>
      <color theme="1"/>
      <name val="Calibri"/>
      <family val="2"/>
      <scheme val="minor"/>
    </font>
    <font>
      <sz val="11"/>
      <color theme="1"/>
      <name val="Calibri"/>
      <family val="2"/>
      <scheme val="minor"/>
    </font>
    <font>
      <b/>
      <sz val="9"/>
      <color theme="1"/>
      <name val="Calibri"/>
      <family val="2"/>
      <scheme val="minor"/>
    </font>
    <font>
      <b/>
      <sz val="10"/>
      <color theme="1"/>
      <name val="Calibri"/>
      <family val="2"/>
      <scheme val="minor"/>
    </font>
    <font>
      <sz val="10"/>
      <color rgb="FFFF0000"/>
      <name val="Calibri"/>
      <family val="2"/>
      <scheme val="minor"/>
    </font>
    <font>
      <sz val="9"/>
      <color rgb="FFFF0000"/>
      <name val="Calibri"/>
      <family val="2"/>
      <scheme val="minor"/>
    </font>
    <font>
      <sz val="10"/>
      <name val="Calibri"/>
      <family val="2"/>
      <scheme val="minor"/>
    </font>
    <font>
      <sz val="9"/>
      <name val="Calibri"/>
      <family val="2"/>
      <scheme val="minor"/>
    </font>
    <font>
      <sz val="12"/>
      <name val="Calibri"/>
      <family val="2"/>
      <scheme val="minor"/>
    </font>
    <font>
      <sz val="14"/>
      <name val="Calibri"/>
      <family val="2"/>
      <scheme val="minor"/>
    </font>
    <font>
      <b/>
      <sz val="11"/>
      <name val="Calibri"/>
      <family val="2"/>
      <scheme val="minor"/>
    </font>
    <font>
      <b/>
      <sz val="11"/>
      <color rgb="FFFF0000"/>
      <name val="Calibri"/>
      <family val="2"/>
      <scheme val="minor"/>
    </font>
    <font>
      <b/>
      <strike/>
      <sz val="11"/>
      <color rgb="FFFF0000"/>
      <name val="Calibri"/>
      <family val="2"/>
      <scheme val="minor"/>
    </font>
    <font>
      <strike/>
      <sz val="9"/>
      <color theme="1"/>
      <name val="Calibri"/>
      <family val="2"/>
      <scheme val="minor"/>
    </font>
  </fonts>
  <fills count="5">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theme="6" tint="0.59999389629810485"/>
        <bgColor indexed="64"/>
      </patternFill>
    </fill>
  </fills>
  <borders count="5">
    <border>
      <left/>
      <right/>
      <top/>
      <bottom/>
      <diagonal/>
    </border>
    <border>
      <left/>
      <right/>
      <top/>
      <bottom style="thin">
        <color auto="1"/>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auto="1"/>
      </bottom>
      <diagonal/>
    </border>
  </borders>
  <cellStyleXfs count="6">
    <xf numFmtId="0" fontId="0" fillId="0" borderId="0"/>
    <xf numFmtId="9" fontId="11" fillId="0" borderId="0" applyFont="0" applyFill="0" applyBorder="0" applyAlignment="0" applyProtection="0"/>
    <xf numFmtId="44" fontId="11" fillId="0" borderId="0" applyFont="0" applyFill="0" applyBorder="0" applyAlignment="0" applyProtection="0"/>
    <xf numFmtId="42" fontId="1" fillId="0" borderId="0" applyFont="0" applyFill="0" applyBorder="0" applyAlignment="0" applyProtection="0"/>
    <xf numFmtId="43" fontId="11" fillId="0" borderId="0" applyFont="0" applyFill="0" applyBorder="0" applyAlignment="0" applyProtection="0"/>
    <xf numFmtId="41" fontId="1" fillId="0" borderId="0" applyFont="0" applyFill="0" applyBorder="0" applyAlignment="0" applyProtection="0"/>
  </cellStyleXfs>
  <cellXfs count="79">
    <xf numFmtId="0" fontId="0" fillId="0" borderId="0" xfId="0"/>
    <xf numFmtId="0" fontId="0" fillId="0" borderId="0" xfId="0" applyAlignment="1">
      <alignment vertical="center"/>
    </xf>
    <xf numFmtId="0" fontId="3" fillId="0" borderId="0" xfId="0" applyFont="1"/>
    <xf numFmtId="0" fontId="0" fillId="2" borderId="0" xfId="0" applyFill="1" applyAlignment="1">
      <alignment vertical="center"/>
    </xf>
    <xf numFmtId="0" fontId="4" fillId="2" borderId="0" xfId="0" applyFont="1" applyFill="1" applyAlignment="1">
      <alignment vertical="center"/>
    </xf>
    <xf numFmtId="0" fontId="2" fillId="2" borderId="0" xfId="0" applyFont="1" applyFill="1" applyAlignment="1">
      <alignment vertical="center"/>
    </xf>
    <xf numFmtId="0" fontId="2" fillId="0" borderId="0" xfId="0" applyFont="1" applyAlignment="1">
      <alignment vertical="center" wrapText="1"/>
    </xf>
    <xf numFmtId="0" fontId="3" fillId="0" borderId="0" xfId="0" applyFont="1" applyAlignment="1">
      <alignment horizontal="left" vertical="distributed" wrapText="1"/>
    </xf>
    <xf numFmtId="0" fontId="0" fillId="0" borderId="0" xfId="0" applyAlignment="1">
      <alignment horizontal="left" vertical="distributed"/>
    </xf>
    <xf numFmtId="0" fontId="3" fillId="0" borderId="0" xfId="0" applyFont="1" applyAlignment="1">
      <alignment wrapText="1"/>
    </xf>
    <xf numFmtId="0" fontId="3" fillId="0" borderId="0" xfId="0" applyFont="1" applyAlignment="1">
      <alignment horizontal="left" vertical="distributed"/>
    </xf>
    <xf numFmtId="0" fontId="0" fillId="2" borderId="1" xfId="0" applyFill="1" applyBorder="1" applyAlignment="1">
      <alignment horizontal="center" vertical="center" wrapText="1"/>
    </xf>
    <xf numFmtId="0" fontId="6" fillId="0" borderId="0" xfId="0" applyFont="1" applyAlignment="1">
      <alignment vertical="center"/>
    </xf>
    <xf numFmtId="0" fontId="6" fillId="0" borderId="0" xfId="0" applyFont="1" applyAlignment="1">
      <alignment vertical="center" wrapText="1"/>
    </xf>
    <xf numFmtId="0" fontId="8" fillId="2" borderId="0" xfId="0" applyFont="1" applyFill="1" applyAlignment="1">
      <alignment vertical="center"/>
    </xf>
    <xf numFmtId="0" fontId="6" fillId="0" borderId="0" xfId="0" applyFont="1"/>
    <xf numFmtId="0" fontId="9" fillId="2" borderId="0" xfId="0" applyFont="1" applyFill="1" applyAlignment="1">
      <alignment vertical="center"/>
    </xf>
    <xf numFmtId="0" fontId="7" fillId="0" borderId="0" xfId="0" applyFont="1" applyAlignment="1">
      <alignment vertical="center"/>
    </xf>
    <xf numFmtId="0" fontId="7" fillId="0" borderId="0" xfId="0" applyFont="1" applyAlignment="1">
      <alignment vertical="center" wrapText="1"/>
    </xf>
    <xf numFmtId="0" fontId="10" fillId="0" borderId="0" xfId="0" applyFont="1" applyAlignment="1">
      <alignment vertical="top"/>
    </xf>
    <xf numFmtId="0" fontId="0" fillId="0" borderId="0" xfId="0" applyAlignment="1">
      <alignment wrapText="1"/>
    </xf>
    <xf numFmtId="0" fontId="0" fillId="3" borderId="0" xfId="0" applyFill="1" applyAlignment="1">
      <alignment vertical="center"/>
    </xf>
    <xf numFmtId="0" fontId="6" fillId="3" borderId="0" xfId="0" applyFont="1" applyFill="1" applyAlignment="1">
      <alignment vertical="center"/>
    </xf>
    <xf numFmtId="0" fontId="8" fillId="3" borderId="0" xfId="0" applyFont="1" applyFill="1" applyAlignment="1">
      <alignment vertical="center"/>
    </xf>
    <xf numFmtId="0" fontId="4" fillId="3" borderId="0" xfId="0" applyFont="1" applyFill="1" applyAlignment="1">
      <alignment vertical="center"/>
    </xf>
    <xf numFmtId="0" fontId="9" fillId="3" borderId="0" xfId="0" applyFont="1" applyFill="1" applyAlignment="1">
      <alignment vertical="center"/>
    </xf>
    <xf numFmtId="0" fontId="3" fillId="0" borderId="0" xfId="0" applyFont="1" applyAlignment="1">
      <alignment horizontal="center" vertical="center"/>
    </xf>
    <xf numFmtId="0" fontId="5" fillId="4" borderId="1" xfId="0" applyFont="1" applyFill="1" applyBorder="1" applyAlignment="1" applyProtection="1">
      <alignment horizontal="center" vertical="center"/>
      <protection locked="0"/>
    </xf>
    <xf numFmtId="0" fontId="5" fillId="4" borderId="1" xfId="0" applyFont="1" applyFill="1" applyBorder="1" applyAlignment="1" applyProtection="1">
      <alignment horizontal="center" vertical="center" wrapText="1"/>
      <protection locked="0"/>
    </xf>
    <xf numFmtId="0" fontId="2" fillId="0" borderId="0" xfId="0" applyFont="1" applyFill="1" applyAlignment="1">
      <alignment vertical="center"/>
    </xf>
    <xf numFmtId="0" fontId="0" fillId="0" borderId="0" xfId="0" applyFill="1" applyAlignment="1">
      <alignment vertical="center"/>
    </xf>
    <xf numFmtId="0" fontId="6" fillId="0" borderId="0" xfId="0" applyFont="1" applyFill="1" applyAlignment="1">
      <alignment vertical="center"/>
    </xf>
    <xf numFmtId="0" fontId="3" fillId="0" borderId="0" xfId="0" applyFont="1" applyFill="1" applyAlignment="1">
      <alignment vertical="center" wrapText="1"/>
    </xf>
    <xf numFmtId="0" fontId="3" fillId="0" borderId="0" xfId="0" applyFont="1" applyFill="1" applyAlignment="1">
      <alignment vertical="center"/>
    </xf>
    <xf numFmtId="0" fontId="5" fillId="4" borderId="0" xfId="0" applyFont="1" applyFill="1" applyBorder="1" applyAlignment="1" applyProtection="1">
      <alignment horizontal="center" vertical="center"/>
      <protection locked="0"/>
    </xf>
    <xf numFmtId="0" fontId="3" fillId="0" borderId="0" xfId="0" applyFont="1" applyBorder="1" applyAlignment="1">
      <alignment horizontal="left" vertical="center" wrapText="1"/>
    </xf>
    <xf numFmtId="0" fontId="12" fillId="0" borderId="3" xfId="0" applyFont="1" applyBorder="1" applyAlignment="1">
      <alignment vertical="center" wrapText="1"/>
    </xf>
    <xf numFmtId="0" fontId="5" fillId="4" borderId="4" xfId="0" applyFont="1" applyFill="1" applyBorder="1" applyAlignment="1" applyProtection="1">
      <alignment horizontal="center" vertical="center"/>
      <protection locked="0"/>
    </xf>
    <xf numFmtId="0" fontId="0" fillId="3" borderId="0" xfId="0" applyFill="1" applyAlignment="1" applyProtection="1">
      <alignment vertical="center"/>
      <protection locked="0"/>
    </xf>
    <xf numFmtId="164" fontId="0" fillId="3" borderId="0" xfId="0" applyNumberFormat="1" applyFill="1" applyAlignment="1" applyProtection="1">
      <alignment vertical="center"/>
    </xf>
    <xf numFmtId="0" fontId="14" fillId="3" borderId="0" xfId="0" applyFont="1" applyFill="1" applyAlignment="1">
      <alignment vertical="center"/>
    </xf>
    <xf numFmtId="0" fontId="15" fillId="3" borderId="0" xfId="0" applyFont="1" applyFill="1" applyAlignment="1">
      <alignment vertical="center"/>
    </xf>
    <xf numFmtId="0" fontId="15" fillId="0" borderId="0" xfId="0" applyFont="1" applyAlignment="1">
      <alignment vertical="center"/>
    </xf>
    <xf numFmtId="0" fontId="16" fillId="2" borderId="0" xfId="0" applyFont="1" applyFill="1" applyAlignment="1">
      <alignment vertical="center"/>
    </xf>
    <xf numFmtId="0" fontId="16" fillId="3" borderId="0" xfId="0" applyFont="1" applyFill="1" applyAlignment="1">
      <alignment vertical="center"/>
    </xf>
    <xf numFmtId="0" fontId="18" fillId="3" borderId="0" xfId="0" applyFont="1" applyFill="1" applyAlignment="1">
      <alignment vertical="center"/>
    </xf>
    <xf numFmtId="0" fontId="19" fillId="4" borderId="1" xfId="0" applyFont="1" applyFill="1" applyBorder="1" applyAlignment="1" applyProtection="1">
      <alignment horizontal="center" vertical="center" wrapText="1"/>
      <protection locked="0"/>
    </xf>
    <xf numFmtId="0" fontId="3" fillId="3" borderId="0" xfId="0" applyFont="1" applyFill="1" applyAlignment="1" applyProtection="1">
      <alignment vertical="center"/>
      <protection locked="0"/>
    </xf>
    <xf numFmtId="0" fontId="3" fillId="0" borderId="3" xfId="0" applyFont="1" applyBorder="1" applyAlignment="1">
      <alignment horizontal="left" vertical="center" wrapText="1"/>
    </xf>
    <xf numFmtId="0" fontId="3" fillId="0" borderId="0" xfId="0" quotePrefix="1" applyNumberFormat="1" applyFont="1" applyBorder="1" applyAlignment="1">
      <alignment horizontal="left" vertical="center"/>
    </xf>
    <xf numFmtId="0" fontId="3" fillId="0" borderId="0" xfId="0" applyFont="1" applyAlignment="1">
      <alignment horizontal="left" vertical="center" wrapText="1"/>
    </xf>
    <xf numFmtId="0" fontId="3" fillId="0" borderId="0" xfId="0" applyFont="1" applyAlignment="1">
      <alignment vertical="center"/>
    </xf>
    <xf numFmtId="0" fontId="3" fillId="0" borderId="0" xfId="0" applyFont="1" applyAlignment="1">
      <alignment vertical="center" wrapText="1"/>
    </xf>
    <xf numFmtId="0" fontId="8" fillId="2" borderId="0" xfId="0" applyFont="1" applyFill="1" applyAlignment="1">
      <alignment horizontal="left" vertical="center"/>
    </xf>
    <xf numFmtId="0" fontId="12" fillId="0" borderId="3" xfId="0" applyFont="1" applyBorder="1" applyAlignment="1">
      <alignment horizontal="left" vertical="center" wrapText="1"/>
    </xf>
    <xf numFmtId="0" fontId="3" fillId="0" borderId="0" xfId="0" applyFont="1" applyAlignment="1">
      <alignment vertical="center"/>
    </xf>
    <xf numFmtId="0" fontId="0" fillId="0" borderId="0" xfId="0" applyAlignment="1">
      <alignment horizontal="left" vertical="center" wrapText="1"/>
    </xf>
    <xf numFmtId="0" fontId="0" fillId="0" borderId="1" xfId="0" applyBorder="1" applyAlignment="1" applyProtection="1">
      <alignment horizontal="left" vertical="center"/>
      <protection locked="0"/>
    </xf>
    <xf numFmtId="0" fontId="6" fillId="4" borderId="1" xfId="0" applyFont="1" applyFill="1" applyBorder="1" applyAlignment="1" applyProtection="1">
      <alignment horizontal="left" vertical="center"/>
      <protection locked="0"/>
    </xf>
    <xf numFmtId="0" fontId="3" fillId="0" borderId="0" xfId="0" applyFont="1" applyAlignment="1">
      <alignment horizontal="left" vertical="center" wrapText="1"/>
    </xf>
    <xf numFmtId="0" fontId="3" fillId="0" borderId="3" xfId="0" applyFont="1" applyBorder="1" applyAlignment="1">
      <alignment horizontal="left" vertical="center" wrapText="1"/>
    </xf>
    <xf numFmtId="0" fontId="17" fillId="0" borderId="0" xfId="0" applyFont="1" applyAlignment="1">
      <alignment horizontal="left"/>
    </xf>
    <xf numFmtId="0" fontId="3" fillId="0" borderId="0" xfId="0" applyFont="1" applyAlignment="1">
      <alignment vertical="center"/>
    </xf>
    <xf numFmtId="0" fontId="3" fillId="0" borderId="0" xfId="0" applyFont="1" applyAlignment="1">
      <alignment vertical="center" wrapText="1"/>
    </xf>
    <xf numFmtId="0" fontId="17" fillId="0" borderId="0" xfId="0" applyFont="1" applyAlignment="1">
      <alignment vertical="center" wrapText="1"/>
    </xf>
    <xf numFmtId="0" fontId="12" fillId="0" borderId="3" xfId="0" applyFont="1" applyBorder="1" applyAlignment="1">
      <alignment horizontal="left" vertical="center" wrapText="1"/>
    </xf>
    <xf numFmtId="0" fontId="3" fillId="0" borderId="0" xfId="0" quotePrefix="1" applyNumberFormat="1" applyFont="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wrapText="1"/>
    </xf>
    <xf numFmtId="0" fontId="3" fillId="0" borderId="0" xfId="0" applyFont="1" applyBorder="1" applyAlignment="1">
      <alignment horizontal="left" vertical="center"/>
    </xf>
    <xf numFmtId="0" fontId="4" fillId="0" borderId="0" xfId="0" applyFont="1" applyAlignment="1">
      <alignment horizontal="center" vertical="center"/>
    </xf>
    <xf numFmtId="0" fontId="20" fillId="0" borderId="0" xfId="0" applyFont="1" applyAlignment="1">
      <alignment horizontal="center" vertical="center"/>
    </xf>
    <xf numFmtId="0" fontId="6" fillId="4" borderId="2" xfId="0" applyFont="1" applyFill="1" applyBorder="1" applyAlignment="1" applyProtection="1">
      <alignment horizontal="left" vertical="center"/>
      <protection locked="0"/>
    </xf>
    <xf numFmtId="0" fontId="8" fillId="2" borderId="0" xfId="0" applyFont="1" applyFill="1" applyAlignment="1">
      <alignment horizontal="left" vertical="center"/>
    </xf>
    <xf numFmtId="0" fontId="2" fillId="0" borderId="0" xfId="0" applyFont="1" applyAlignment="1">
      <alignment horizontal="left" vertical="center" wrapText="1"/>
    </xf>
    <xf numFmtId="0" fontId="16" fillId="0" borderId="0" xfId="0" applyFont="1" applyAlignment="1">
      <alignment horizontal="left" vertical="center" wrapText="1"/>
    </xf>
    <xf numFmtId="0" fontId="2" fillId="2" borderId="0" xfId="0" applyFont="1" applyFill="1" applyAlignment="1">
      <alignment horizontal="center" vertical="center"/>
    </xf>
    <xf numFmtId="0" fontId="17" fillId="3" borderId="0" xfId="0" applyFont="1" applyFill="1" applyAlignment="1">
      <alignment vertical="center"/>
    </xf>
    <xf numFmtId="0" fontId="17" fillId="0" borderId="0" xfId="0" applyFont="1" applyAlignment="1">
      <alignment horizontal="left" wrapText="1"/>
    </xf>
  </cellXfs>
  <cellStyles count="6">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Normal" xfId="0" builtinId="0"/>
    <cellStyle name="Percent" xfId="1" xr:uid="{00000000-0005-0000-0000-000005000000}"/>
  </cellStyles>
  <dxfs count="0"/>
  <tableStyles count="0" defaultTableStyle="TableStyleMedium2" defaultPivotStyle="PivotStyleLight16"/>
  <colors>
    <mruColors>
      <color rgb="FFC2E59B"/>
      <color rgb="FFB0DD7F"/>
      <color rgb="FFD4ED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9CB06-CD93-4AE5-B4FA-9E7FDAB3950B}">
  <sheetPr>
    <pageSetUpPr fitToPage="1"/>
  </sheetPr>
  <dimension ref="A1:AH169"/>
  <sheetViews>
    <sheetView tabSelected="1" topLeftCell="A61" zoomScale="90" zoomScaleNormal="90" zoomScalePageLayoutView="110" workbookViewId="0">
      <selection activeCell="B71" sqref="B71:J71"/>
    </sheetView>
  </sheetViews>
  <sheetFormatPr defaultColWidth="9.1796875" defaultRowHeight="15.5" x14ac:dyDescent="0.35"/>
  <cols>
    <col min="1" max="1" width="3.26953125" customWidth="1"/>
    <col min="2" max="2" width="5" customWidth="1"/>
    <col min="3" max="3" width="13.1796875" customWidth="1"/>
    <col min="4" max="4" width="8.1796875" customWidth="1"/>
    <col min="5" max="5" width="11" customWidth="1"/>
    <col min="6" max="6" width="3" customWidth="1"/>
    <col min="7" max="7" width="13" customWidth="1"/>
    <col min="8" max="8" width="13.54296875" customWidth="1"/>
    <col min="9" max="9" width="13.7265625" style="15" customWidth="1"/>
    <col min="10" max="10" width="5" style="15" customWidth="1"/>
    <col min="11" max="11" width="10.1796875" customWidth="1"/>
    <col min="12" max="12" width="16.26953125" customWidth="1"/>
    <col min="13" max="25" width="8.81640625" customWidth="1"/>
    <col min="26" max="26" width="82" style="9" hidden="1" customWidth="1"/>
    <col min="27" max="27" width="83.26953125" style="9" hidden="1" customWidth="1"/>
    <col min="28" max="28" width="71.453125" style="9" hidden="1" customWidth="1"/>
    <col min="29" max="29" width="65.7265625" style="9" hidden="1" customWidth="1"/>
    <col min="30" max="30" width="68.26953125" style="9" hidden="1" customWidth="1"/>
    <col min="31" max="31" width="55.26953125" style="9" hidden="1" customWidth="1"/>
    <col min="32" max="32" width="8.81640625" style="2" hidden="1" customWidth="1"/>
  </cols>
  <sheetData>
    <row r="1" spans="1:34" s="1" customFormat="1" ht="15.75" customHeight="1" x14ac:dyDescent="0.35">
      <c r="A1" s="70" t="s">
        <v>38</v>
      </c>
      <c r="B1" s="70"/>
      <c r="C1" s="70"/>
      <c r="D1" s="70"/>
      <c r="E1" s="70"/>
      <c r="F1" s="70"/>
      <c r="G1" s="70"/>
      <c r="H1" s="70"/>
      <c r="I1" s="70"/>
      <c r="J1" s="70"/>
      <c r="K1" s="70"/>
      <c r="L1" s="70"/>
      <c r="Z1" s="52"/>
      <c r="AA1" s="52"/>
      <c r="AB1" s="52"/>
      <c r="AC1" s="52"/>
      <c r="AD1" s="52"/>
      <c r="AE1" s="52"/>
      <c r="AF1" s="51"/>
    </row>
    <row r="2" spans="1:34" s="1" customFormat="1" ht="14.5" x14ac:dyDescent="0.35">
      <c r="A2" s="70" t="s">
        <v>39</v>
      </c>
      <c r="B2" s="70"/>
      <c r="C2" s="70"/>
      <c r="D2" s="70"/>
      <c r="E2" s="70"/>
      <c r="F2" s="70"/>
      <c r="G2" s="70"/>
      <c r="H2" s="70"/>
      <c r="I2" s="70"/>
      <c r="J2" s="70"/>
      <c r="K2" s="70"/>
      <c r="L2" s="70"/>
      <c r="Z2" s="52"/>
      <c r="AA2" s="52"/>
      <c r="AB2" s="52"/>
      <c r="AC2" s="52"/>
      <c r="AD2" s="52"/>
      <c r="AE2" s="52"/>
      <c r="AF2" s="51"/>
    </row>
    <row r="3" spans="1:34" s="1" customFormat="1" ht="14.5" x14ac:dyDescent="0.35">
      <c r="A3" s="71" t="s">
        <v>63</v>
      </c>
      <c r="B3" s="71"/>
      <c r="C3" s="71"/>
      <c r="D3" s="71"/>
      <c r="E3" s="71"/>
      <c r="F3" s="71"/>
      <c r="G3" s="71"/>
      <c r="H3" s="71"/>
      <c r="I3" s="71"/>
      <c r="J3" s="71"/>
      <c r="K3" s="71"/>
      <c r="L3" s="71"/>
      <c r="Z3" s="52"/>
      <c r="AA3" s="52"/>
      <c r="AB3" s="52"/>
      <c r="AC3" s="52"/>
      <c r="AD3" s="52"/>
      <c r="AE3" s="52"/>
      <c r="AF3" s="51"/>
    </row>
    <row r="4" spans="1:34" s="17" customFormat="1" ht="15" customHeight="1" x14ac:dyDescent="0.35">
      <c r="Z4" s="18"/>
      <c r="AA4" s="18"/>
      <c r="AB4" s="18"/>
      <c r="AC4" s="18"/>
      <c r="AD4" s="18"/>
      <c r="AE4" s="18"/>
    </row>
    <row r="5" spans="1:34" s="1" customFormat="1" x14ac:dyDescent="0.35">
      <c r="A5" s="1" t="s">
        <v>40</v>
      </c>
      <c r="D5" s="58"/>
      <c r="E5" s="58"/>
      <c r="F5" s="58"/>
      <c r="G5" s="58"/>
      <c r="H5" s="58"/>
      <c r="I5" s="58"/>
      <c r="J5" s="58"/>
      <c r="Z5" s="52"/>
      <c r="AA5" s="52"/>
      <c r="AB5" s="52"/>
      <c r="AC5" s="52"/>
      <c r="AD5" s="52"/>
      <c r="AE5" s="52"/>
      <c r="AF5" s="51"/>
    </row>
    <row r="6" spans="1:34" s="1" customFormat="1" x14ac:dyDescent="0.35">
      <c r="A6" s="1" t="s">
        <v>41</v>
      </c>
      <c r="D6" s="72"/>
      <c r="E6" s="72"/>
      <c r="F6" s="72"/>
      <c r="G6" s="72"/>
      <c r="H6" s="72"/>
      <c r="I6" s="72"/>
      <c r="J6" s="72"/>
      <c r="Z6" s="52"/>
      <c r="AA6" s="52"/>
      <c r="AB6" s="52"/>
      <c r="AC6" s="52"/>
      <c r="AD6" s="52"/>
      <c r="AE6" s="52"/>
      <c r="AF6" s="51"/>
    </row>
    <row r="7" spans="1:34" s="1" customFormat="1" x14ac:dyDescent="0.35">
      <c r="A7" s="1" t="s">
        <v>7</v>
      </c>
      <c r="D7" s="72"/>
      <c r="E7" s="72"/>
      <c r="F7" s="72"/>
      <c r="G7" s="72"/>
      <c r="H7" s="72"/>
      <c r="I7" s="72"/>
      <c r="J7" s="72"/>
      <c r="Z7" s="52"/>
      <c r="AA7" s="52"/>
      <c r="AB7" s="52"/>
      <c r="AC7" s="52"/>
      <c r="AD7" s="52"/>
      <c r="AE7" s="52"/>
      <c r="AF7" s="51"/>
    </row>
    <row r="8" spans="1:34" s="51" customFormat="1" ht="15" customHeight="1" x14ac:dyDescent="0.35">
      <c r="Z8" s="52"/>
      <c r="AA8" s="52"/>
      <c r="AB8" s="52"/>
      <c r="AC8" s="52"/>
      <c r="AD8" s="52"/>
      <c r="AE8" s="52"/>
    </row>
    <row r="9" spans="1:34" s="12" customFormat="1" x14ac:dyDescent="0.35">
      <c r="A9" s="73" t="s">
        <v>50</v>
      </c>
      <c r="B9" s="73"/>
      <c r="C9" s="73"/>
      <c r="D9" s="73"/>
      <c r="E9" s="73"/>
      <c r="F9" s="73"/>
      <c r="G9" s="73"/>
      <c r="H9" s="73"/>
      <c r="I9" s="73"/>
      <c r="J9" s="73"/>
      <c r="K9" s="73"/>
      <c r="L9" s="73"/>
      <c r="Z9" s="13"/>
      <c r="AA9" s="13"/>
      <c r="AB9" s="13"/>
      <c r="AC9" s="13"/>
      <c r="AD9" s="13"/>
      <c r="AE9" s="13"/>
    </row>
    <row r="10" spans="1:34" s="12" customFormat="1" ht="99.65" customHeight="1" x14ac:dyDescent="0.35">
      <c r="A10" s="74" t="s">
        <v>56</v>
      </c>
      <c r="B10" s="74"/>
      <c r="C10" s="74"/>
      <c r="D10" s="74"/>
      <c r="E10" s="74"/>
      <c r="F10" s="74"/>
      <c r="G10" s="74"/>
      <c r="H10" s="74"/>
      <c r="I10" s="74"/>
      <c r="J10" s="74"/>
      <c r="K10" s="74"/>
      <c r="L10" s="74"/>
      <c r="Z10" s="13"/>
      <c r="AA10" s="13"/>
      <c r="AB10" s="13"/>
      <c r="AC10" s="13"/>
      <c r="AD10" s="13"/>
      <c r="AE10" s="13"/>
    </row>
    <row r="11" spans="1:34" s="12" customFormat="1" x14ac:dyDescent="0.35">
      <c r="A11" s="53" t="s">
        <v>51</v>
      </c>
      <c r="B11" s="53"/>
      <c r="C11" s="53"/>
      <c r="D11" s="53"/>
      <c r="E11" s="53"/>
      <c r="F11" s="53"/>
      <c r="G11" s="53"/>
      <c r="H11" s="53"/>
      <c r="I11" s="53"/>
      <c r="J11" s="53"/>
      <c r="K11" s="53"/>
      <c r="L11" s="53"/>
      <c r="Z11" s="13"/>
      <c r="AA11" s="13"/>
      <c r="AB11" s="13"/>
      <c r="AC11" s="13"/>
      <c r="AD11" s="13"/>
      <c r="AE11" s="13"/>
    </row>
    <row r="12" spans="1:34" s="1" customFormat="1" ht="101.5" customHeight="1" x14ac:dyDescent="0.35">
      <c r="A12" s="75" t="s">
        <v>59</v>
      </c>
      <c r="B12" s="75"/>
      <c r="C12" s="75"/>
      <c r="D12" s="75"/>
      <c r="E12" s="75"/>
      <c r="F12" s="75"/>
      <c r="G12" s="75"/>
      <c r="H12" s="75"/>
      <c r="I12" s="75"/>
      <c r="J12" s="75"/>
      <c r="K12" s="75"/>
      <c r="L12" s="75"/>
      <c r="Z12" s="6" t="str">
        <f>A12</f>
        <v xml:space="preserve">Projects submitting an Application to the City of Minneapolis for tax-exempt housing revenue bonds or 4% HTC must demonstrate that the project will score a minimum of 30 points under the 4% HTC Selection Criteria below. Projects will be prioritized on the basis of their total score plus an evaluation of whether the project is on City owned land, has an existing City funding award, readiness of the project to proceed, amount and term of bond allocation requested, geographic location, risk of loss of federal subsidy, and overall feasibility of the project for purposes of receiving an allocation of private activity volume cap for the issuance of tax exempt housing revenue bonds by the City of Minneapolis. </v>
      </c>
      <c r="AD12" s="52"/>
      <c r="AE12" s="52"/>
      <c r="AF12" s="52"/>
      <c r="AG12" s="52"/>
      <c r="AH12" s="51"/>
    </row>
    <row r="13" spans="1:34" s="1" customFormat="1" ht="29" x14ac:dyDescent="0.35">
      <c r="A13" s="76"/>
      <c r="B13" s="76"/>
      <c r="C13" s="76"/>
      <c r="D13" s="76"/>
      <c r="E13" s="76"/>
      <c r="F13" s="76"/>
      <c r="G13" s="76"/>
      <c r="H13" s="76"/>
      <c r="I13" s="76"/>
      <c r="J13" s="76"/>
      <c r="K13" s="11" t="s">
        <v>0</v>
      </c>
      <c r="L13" s="11" t="s">
        <v>48</v>
      </c>
      <c r="AC13" s="52"/>
      <c r="AD13" s="52"/>
      <c r="AE13" s="52"/>
      <c r="AF13" s="52"/>
      <c r="AG13" s="52"/>
      <c r="AH13" s="51"/>
    </row>
    <row r="14" spans="1:34" s="51" customFormat="1" ht="15" customHeight="1" x14ac:dyDescent="0.35">
      <c r="AC14" s="52"/>
      <c r="AD14" s="52"/>
      <c r="AE14" s="52"/>
      <c r="AF14" s="52"/>
      <c r="AG14" s="52"/>
    </row>
    <row r="15" spans="1:34" s="1" customFormat="1" x14ac:dyDescent="0.35">
      <c r="A15" s="5" t="s">
        <v>49</v>
      </c>
      <c r="B15" s="3"/>
      <c r="C15" s="3"/>
      <c r="D15" s="3"/>
      <c r="E15" s="3"/>
      <c r="F15" s="3"/>
      <c r="G15" s="3"/>
      <c r="H15" s="21"/>
      <c r="I15" s="21"/>
      <c r="J15" s="22"/>
      <c r="K15" s="22">
        <f>IF(B19="X",15,(IF(B20="X",7,(IF(B21="X",3,)))))</f>
        <v>0</v>
      </c>
      <c r="L15" s="38"/>
      <c r="AC15" s="52"/>
      <c r="AD15" s="52"/>
      <c r="AE15" s="52"/>
      <c r="AF15" s="52"/>
      <c r="AG15" s="52"/>
      <c r="AH15" s="51"/>
    </row>
    <row r="16" spans="1:34" s="1" customFormat="1" ht="63.75" customHeight="1" x14ac:dyDescent="0.35">
      <c r="A16" s="51"/>
      <c r="B16" s="59" t="s">
        <v>67</v>
      </c>
      <c r="C16" s="59"/>
      <c r="D16" s="59"/>
      <c r="E16" s="59"/>
      <c r="F16" s="59"/>
      <c r="G16" s="59"/>
      <c r="H16" s="59"/>
      <c r="I16" s="59"/>
      <c r="J16" s="59"/>
      <c r="K16" s="12"/>
      <c r="AC16" s="52"/>
      <c r="AD16" s="52" t="str">
        <f>B16</f>
        <v>Up to fifteen (15) points will be awarded to projects that have secured permanent capital funding commitments from other than the City of Minneapolis sources at the time of application. Commitment documentation must be project-specific and include the amount, terms and conditions in writing from the designated contributor. Words synonymous with “consider” or “may” award are not acceptable.</v>
      </c>
      <c r="AE16" s="52"/>
      <c r="AF16" s="52"/>
      <c r="AG16" s="52"/>
      <c r="AH16" s="51"/>
    </row>
    <row r="17" spans="1:34" s="1" customFormat="1" ht="39" customHeight="1" x14ac:dyDescent="0.35">
      <c r="A17" s="51"/>
      <c r="B17" s="59" t="s">
        <v>12</v>
      </c>
      <c r="C17" s="59"/>
      <c r="D17" s="59"/>
      <c r="E17" s="59"/>
      <c r="F17" s="59"/>
      <c r="G17" s="59"/>
      <c r="H17" s="59"/>
      <c r="I17" s="59"/>
      <c r="J17" s="59"/>
      <c r="K17" s="12"/>
      <c r="AC17" s="52"/>
      <c r="AD17" s="52"/>
      <c r="AE17" s="52"/>
      <c r="AF17" s="52"/>
      <c r="AG17" s="52"/>
      <c r="AH17" s="51"/>
    </row>
    <row r="18" spans="1:34" s="1" customFormat="1" ht="54" customHeight="1" x14ac:dyDescent="0.35">
      <c r="A18" s="51"/>
      <c r="B18" s="59" t="s">
        <v>15</v>
      </c>
      <c r="C18" s="59"/>
      <c r="D18" s="59"/>
      <c r="E18" s="59"/>
      <c r="F18" s="59"/>
      <c r="G18" s="59"/>
      <c r="H18" s="59"/>
      <c r="I18" s="59"/>
      <c r="J18" s="59"/>
      <c r="K18" s="12"/>
      <c r="AC18" s="52"/>
      <c r="AD18" s="52"/>
      <c r="AE18" s="52"/>
      <c r="AF18" s="52"/>
      <c r="AG18" s="52"/>
      <c r="AH18" s="51"/>
    </row>
    <row r="19" spans="1:34" s="1" customFormat="1" ht="22.5" customHeight="1" x14ac:dyDescent="0.35">
      <c r="A19" s="51"/>
      <c r="B19" s="27"/>
      <c r="C19" s="51" t="s">
        <v>68</v>
      </c>
      <c r="D19" s="51"/>
      <c r="E19" s="51"/>
      <c r="F19" s="51"/>
      <c r="G19" s="51"/>
      <c r="H19" s="50"/>
      <c r="I19" s="50"/>
      <c r="J19" s="50"/>
      <c r="K19" s="12"/>
      <c r="AC19" s="52"/>
      <c r="AD19" s="52"/>
      <c r="AE19" s="52"/>
      <c r="AF19" s="52"/>
      <c r="AG19" s="52"/>
      <c r="AH19" s="51"/>
    </row>
    <row r="20" spans="1:34" s="1" customFormat="1" ht="22.5" customHeight="1" x14ac:dyDescent="0.35">
      <c r="A20" s="51"/>
      <c r="B20" s="27"/>
      <c r="C20" s="67" t="s">
        <v>16</v>
      </c>
      <c r="D20" s="67"/>
      <c r="E20" s="67"/>
      <c r="F20" s="67"/>
      <c r="G20" s="67"/>
      <c r="H20" s="50"/>
      <c r="I20" s="50"/>
      <c r="J20" s="50"/>
      <c r="K20" s="12"/>
      <c r="AC20" s="52"/>
      <c r="AD20" s="52"/>
      <c r="AE20" s="52"/>
      <c r="AF20" s="52"/>
      <c r="AG20" s="52"/>
      <c r="AH20" s="51"/>
    </row>
    <row r="21" spans="1:34" s="1" customFormat="1" ht="22.5" customHeight="1" x14ac:dyDescent="0.35">
      <c r="A21" s="51"/>
      <c r="B21" s="27"/>
      <c r="C21" s="62" t="s">
        <v>17</v>
      </c>
      <c r="D21" s="62"/>
      <c r="E21" s="62"/>
      <c r="F21" s="62"/>
      <c r="G21" s="62"/>
      <c r="H21" s="50"/>
      <c r="I21" s="50"/>
      <c r="J21" s="50"/>
      <c r="K21" s="12"/>
      <c r="AC21" s="52"/>
      <c r="AD21" s="52"/>
      <c r="AE21" s="52"/>
      <c r="AF21" s="52"/>
      <c r="AG21" s="52"/>
      <c r="AH21" s="51"/>
    </row>
    <row r="22" spans="1:34" s="1" customFormat="1" ht="22.5" customHeight="1" x14ac:dyDescent="0.35">
      <c r="A22" s="51"/>
      <c r="B22" s="51"/>
      <c r="C22" s="51"/>
      <c r="D22" s="51"/>
      <c r="E22" s="51"/>
      <c r="F22" s="51"/>
      <c r="G22" s="51"/>
      <c r="H22" s="50"/>
      <c r="I22" s="50"/>
      <c r="J22" s="50"/>
      <c r="K22" s="12"/>
      <c r="AC22" s="52"/>
      <c r="AD22" s="52"/>
      <c r="AE22" s="52"/>
      <c r="AF22" s="52"/>
      <c r="AG22" s="52"/>
      <c r="AH22" s="51"/>
    </row>
    <row r="23" spans="1:34" s="1" customFormat="1" x14ac:dyDescent="0.35">
      <c r="A23" s="43" t="s">
        <v>62</v>
      </c>
      <c r="B23" s="3"/>
      <c r="C23" s="3"/>
      <c r="D23" s="3"/>
      <c r="E23" s="3"/>
      <c r="F23" s="3"/>
      <c r="G23" s="21"/>
      <c r="H23" s="21"/>
      <c r="I23" s="21"/>
      <c r="J23" s="22"/>
      <c r="K23" s="22">
        <f>IF(B25="X",10,)</f>
        <v>0</v>
      </c>
      <c r="L23" s="38"/>
      <c r="AC23" s="52"/>
      <c r="AD23" s="52"/>
      <c r="AE23" s="52"/>
      <c r="AF23" s="52"/>
      <c r="AG23" s="52"/>
      <c r="AH23" s="51"/>
    </row>
    <row r="24" spans="1:34" s="1" customFormat="1" ht="79.5" customHeight="1" x14ac:dyDescent="0.35">
      <c r="A24" s="50"/>
      <c r="B24" s="59" t="s">
        <v>18</v>
      </c>
      <c r="C24" s="59"/>
      <c r="D24" s="59"/>
      <c r="E24" s="59"/>
      <c r="F24" s="59"/>
      <c r="G24" s="59"/>
      <c r="H24" s="59"/>
      <c r="I24" s="59"/>
      <c r="J24" s="59"/>
      <c r="AC24" s="52"/>
      <c r="AD24" s="52" t="str">
        <f>B24</f>
        <v>The owner agrees that the provisions of Section 42(h)(6)(E)(i)(ii) and Section 42(h)(6)(F) of the Code (which provision would permit the owner to terminate the restrictions under this agreement at the end of the compliance period in the event the City of Minneapolis does not present the owner with a qualified contract for the acquisition of the project) do not apply to the project, and the owner also agrees the Section 42 income and rental restrictions must apply for the time period for which points are selected, beginning with the first day of the compliance period in which the building is a part of a qualified low income housing project.</v>
      </c>
      <c r="AE24" s="52"/>
      <c r="AF24" s="52"/>
      <c r="AG24" s="52"/>
      <c r="AH24" s="51"/>
    </row>
    <row r="25" spans="1:34" s="1" customFormat="1" ht="45" customHeight="1" x14ac:dyDescent="0.35">
      <c r="A25" s="50"/>
      <c r="B25" s="27"/>
      <c r="C25" s="68" t="s">
        <v>60</v>
      </c>
      <c r="D25" s="68"/>
      <c r="E25" s="68"/>
      <c r="F25" s="68"/>
      <c r="G25" s="68"/>
      <c r="H25" s="68"/>
      <c r="I25" s="50"/>
      <c r="J25" s="50"/>
      <c r="AC25" s="52"/>
      <c r="AD25" s="52"/>
      <c r="AE25" s="52"/>
      <c r="AF25" s="52"/>
      <c r="AG25" s="52"/>
      <c r="AH25" s="51"/>
    </row>
    <row r="26" spans="1:34" s="51" customFormat="1" ht="16.5" customHeight="1" x14ac:dyDescent="0.35">
      <c r="AC26" s="52"/>
      <c r="AD26" s="52"/>
      <c r="AE26" s="52"/>
      <c r="AF26" s="52"/>
      <c r="AG26" s="52"/>
    </row>
    <row r="27" spans="1:34" s="1" customFormat="1" ht="15.75" customHeight="1" x14ac:dyDescent="0.35">
      <c r="A27" s="5" t="s">
        <v>46</v>
      </c>
      <c r="B27" s="3"/>
      <c r="C27" s="3"/>
      <c r="D27" s="3"/>
      <c r="E27" s="3"/>
      <c r="F27" s="3"/>
      <c r="G27" s="3"/>
      <c r="H27" s="21"/>
      <c r="I27" s="21"/>
      <c r="J27" s="22"/>
      <c r="K27" s="22">
        <f>IF(B30="X",15,(IF(B31="X",10,(IF(B32="X",5,(IF(B33="X",3,(IF(B34="X",1,)))))))))</f>
        <v>0</v>
      </c>
      <c r="L27" s="38"/>
      <c r="AC27" s="52"/>
      <c r="AD27" s="52"/>
      <c r="AE27" s="52"/>
      <c r="AF27" s="52"/>
      <c r="AG27" s="52"/>
      <c r="AH27" s="51"/>
    </row>
    <row r="28" spans="1:34" s="1" customFormat="1" ht="42.75" customHeight="1" x14ac:dyDescent="0.35">
      <c r="A28" s="50"/>
      <c r="B28" s="59" t="s">
        <v>66</v>
      </c>
      <c r="C28" s="59"/>
      <c r="D28" s="59"/>
      <c r="E28" s="59"/>
      <c r="F28" s="59"/>
      <c r="G28" s="59"/>
      <c r="H28" s="59"/>
      <c r="I28" s="59"/>
      <c r="J28" s="59"/>
      <c r="K28" s="8"/>
      <c r="L28" s="8"/>
      <c r="AC28" s="52"/>
      <c r="AD28" s="52" t="str">
        <f>B28</f>
        <v>Points will be given to projects on a sliding scale of intermediary costs based on the percentage of total project costs. For projects requesting points in this category, the percentage requirement will may be enforced at issuance of the IRS Form 8609.</v>
      </c>
      <c r="AE28" s="52"/>
      <c r="AF28" s="52"/>
      <c r="AG28" s="52"/>
      <c r="AH28" s="51"/>
    </row>
    <row r="29" spans="1:34" s="1" customFormat="1" ht="22.5" customHeight="1" x14ac:dyDescent="0.35">
      <c r="A29" s="50"/>
      <c r="B29" s="69" t="s">
        <v>14</v>
      </c>
      <c r="C29" s="69"/>
      <c r="D29" s="69"/>
      <c r="E29" s="69"/>
      <c r="F29" s="69"/>
      <c r="G29" s="69"/>
      <c r="H29" s="50"/>
      <c r="I29" s="50"/>
      <c r="J29" s="50"/>
      <c r="K29" s="8"/>
      <c r="L29" s="8"/>
      <c r="AC29" s="52"/>
      <c r="AD29" s="52"/>
      <c r="AE29" s="52"/>
      <c r="AF29" s="52"/>
      <c r="AG29" s="52"/>
      <c r="AH29" s="51"/>
    </row>
    <row r="30" spans="1:34" s="1" customFormat="1" ht="33" customHeight="1" x14ac:dyDescent="0.35">
      <c r="A30" s="50"/>
      <c r="B30" s="28"/>
      <c r="C30" s="66" t="s">
        <v>19</v>
      </c>
      <c r="D30" s="66"/>
      <c r="E30" s="66"/>
      <c r="F30" s="66"/>
      <c r="G30" s="66"/>
      <c r="H30" s="66"/>
      <c r="I30" s="50"/>
      <c r="J30" s="50"/>
      <c r="K30" s="8"/>
      <c r="L30" s="8"/>
      <c r="AC30" s="52"/>
      <c r="AD30" s="52"/>
      <c r="AE30" s="52"/>
      <c r="AF30" s="52"/>
      <c r="AG30" s="52"/>
      <c r="AH30" s="51"/>
    </row>
    <row r="31" spans="1:34" s="1" customFormat="1" ht="33" customHeight="1" x14ac:dyDescent="0.35">
      <c r="A31" s="50"/>
      <c r="B31" s="28"/>
      <c r="C31" s="66" t="s">
        <v>20</v>
      </c>
      <c r="D31" s="66"/>
      <c r="E31" s="66"/>
      <c r="F31" s="66"/>
      <c r="G31" s="66"/>
      <c r="H31" s="66"/>
      <c r="I31" s="50"/>
      <c r="J31" s="50"/>
      <c r="K31" s="8"/>
      <c r="L31" s="8"/>
      <c r="AC31" s="52"/>
      <c r="AD31" s="52"/>
      <c r="AE31" s="52"/>
      <c r="AF31" s="52"/>
      <c r="AG31" s="52"/>
      <c r="AH31" s="51"/>
    </row>
    <row r="32" spans="1:34" s="1" customFormat="1" ht="33" customHeight="1" x14ac:dyDescent="0.35">
      <c r="A32" s="50"/>
      <c r="B32" s="28"/>
      <c r="C32" s="66" t="s">
        <v>21</v>
      </c>
      <c r="D32" s="66"/>
      <c r="E32" s="66"/>
      <c r="F32" s="66"/>
      <c r="G32" s="66"/>
      <c r="H32" s="66"/>
      <c r="I32" s="50"/>
      <c r="J32" s="50"/>
      <c r="K32" s="8"/>
      <c r="L32" s="8"/>
      <c r="AC32" s="52"/>
      <c r="AD32" s="52"/>
      <c r="AE32" s="52"/>
      <c r="AF32" s="52"/>
      <c r="AG32" s="52"/>
      <c r="AH32" s="51"/>
    </row>
    <row r="33" spans="1:34" s="51" customFormat="1" ht="33" customHeight="1" x14ac:dyDescent="0.35">
      <c r="B33" s="28"/>
      <c r="C33" s="66" t="s">
        <v>22</v>
      </c>
      <c r="D33" s="66"/>
      <c r="E33" s="66"/>
      <c r="F33" s="66"/>
      <c r="G33" s="66"/>
      <c r="H33" s="66"/>
    </row>
    <row r="34" spans="1:34" s="51" customFormat="1" ht="28.5" customHeight="1" x14ac:dyDescent="0.35">
      <c r="B34" s="28"/>
      <c r="C34" s="66" t="s">
        <v>42</v>
      </c>
      <c r="D34" s="66"/>
      <c r="E34" s="66"/>
      <c r="F34" s="66"/>
      <c r="G34" s="66"/>
      <c r="H34" s="66"/>
      <c r="AC34" s="52"/>
      <c r="AD34" s="52"/>
      <c r="AE34" s="52"/>
      <c r="AF34" s="52"/>
      <c r="AG34" s="52"/>
    </row>
    <row r="35" spans="1:34" s="51" customFormat="1" ht="15" customHeight="1" x14ac:dyDescent="0.35">
      <c r="C35" s="49"/>
      <c r="D35" s="49"/>
      <c r="E35" s="49"/>
      <c r="F35" s="49"/>
      <c r="G35" s="49"/>
      <c r="H35" s="49"/>
      <c r="AC35" s="52"/>
      <c r="AD35" s="52"/>
      <c r="AE35" s="52"/>
      <c r="AF35" s="52"/>
      <c r="AG35" s="52"/>
    </row>
    <row r="36" spans="1:34" s="1" customFormat="1" x14ac:dyDescent="0.35">
      <c r="A36" s="5" t="s">
        <v>23</v>
      </c>
      <c r="B36" s="3"/>
      <c r="C36" s="3"/>
      <c r="D36" s="3"/>
      <c r="E36" s="3"/>
      <c r="F36" s="3"/>
      <c r="G36" s="3"/>
      <c r="H36" s="21"/>
      <c r="I36" s="21"/>
      <c r="J36" s="22"/>
      <c r="K36" s="22">
        <f>IF(A37="X", 5,)</f>
        <v>0</v>
      </c>
      <c r="L36" s="38"/>
      <c r="AC36" s="52"/>
      <c r="AD36" s="52"/>
      <c r="AE36" s="52"/>
      <c r="AF36" s="52"/>
      <c r="AG36" s="52"/>
      <c r="AH36" s="51"/>
    </row>
    <row r="37" spans="1:34" s="1" customFormat="1" ht="27.75" customHeight="1" x14ac:dyDescent="0.35">
      <c r="A37" s="27"/>
      <c r="B37" s="59" t="s">
        <v>24</v>
      </c>
      <c r="C37" s="59"/>
      <c r="D37" s="59"/>
      <c r="E37" s="59"/>
      <c r="F37" s="59"/>
      <c r="G37" s="59"/>
      <c r="H37" s="59"/>
      <c r="I37" s="59"/>
      <c r="J37" s="59"/>
      <c r="AC37" s="52"/>
      <c r="AD37" s="52" t="str">
        <f>B37</f>
        <v>The project provides units for large families. At least 25% of project units contain 3 or more bedrooms at 60% AMI or below (5 points).</v>
      </c>
      <c r="AE37" s="52"/>
      <c r="AF37" s="52"/>
      <c r="AG37" s="52"/>
      <c r="AH37" s="51"/>
    </row>
    <row r="38" spans="1:34" s="1" customFormat="1" ht="15.75" customHeight="1" x14ac:dyDescent="0.35">
      <c r="A38" s="50"/>
      <c r="B38" s="50"/>
      <c r="C38" s="50"/>
      <c r="D38" s="50"/>
      <c r="E38" s="50"/>
      <c r="F38" s="50"/>
      <c r="G38" s="50"/>
      <c r="H38" s="50"/>
      <c r="I38" s="50"/>
      <c r="J38" s="50"/>
      <c r="AC38" s="52"/>
      <c r="AD38" s="52"/>
      <c r="AE38" s="52"/>
      <c r="AF38" s="52"/>
      <c r="AG38" s="52"/>
      <c r="AH38" s="51"/>
    </row>
    <row r="39" spans="1:34" s="1" customFormat="1" x14ac:dyDescent="0.35">
      <c r="A39" s="5" t="s">
        <v>43</v>
      </c>
      <c r="B39" s="3"/>
      <c r="C39" s="3"/>
      <c r="D39" s="3"/>
      <c r="E39" s="3"/>
      <c r="F39" s="3"/>
      <c r="G39" s="21"/>
      <c r="H39" s="21"/>
      <c r="I39" s="21"/>
      <c r="J39" s="22"/>
      <c r="K39" s="22">
        <f>IF(A40="X",10,)</f>
        <v>0</v>
      </c>
      <c r="L39" s="38"/>
      <c r="AC39" s="52"/>
      <c r="AD39" s="52"/>
      <c r="AE39" s="52"/>
      <c r="AF39" s="52"/>
      <c r="AG39" s="52"/>
      <c r="AH39" s="51"/>
    </row>
    <row r="40" spans="1:34" s="51" customFormat="1" ht="15" customHeight="1" x14ac:dyDescent="0.35">
      <c r="A40" s="27"/>
      <c r="B40" s="62" t="s">
        <v>25</v>
      </c>
      <c r="C40" s="62"/>
      <c r="D40" s="62"/>
      <c r="E40" s="62"/>
      <c r="F40" s="62"/>
      <c r="G40" s="62"/>
      <c r="H40" s="62"/>
      <c r="I40" s="62"/>
      <c r="J40" s="62"/>
      <c r="AC40" s="52"/>
      <c r="AD40" s="52"/>
      <c r="AE40" s="52"/>
      <c r="AF40" s="52"/>
      <c r="AG40" s="52"/>
    </row>
    <row r="41" spans="1:34" s="51" customFormat="1" ht="15" customHeight="1" x14ac:dyDescent="0.35">
      <c r="AC41" s="52"/>
      <c r="AD41" s="52"/>
      <c r="AE41" s="52"/>
      <c r="AF41" s="52"/>
      <c r="AG41" s="52"/>
    </row>
    <row r="42" spans="1:34" s="1" customFormat="1" x14ac:dyDescent="0.35">
      <c r="A42" s="5" t="s">
        <v>44</v>
      </c>
      <c r="B42" s="3"/>
      <c r="C42" s="3"/>
      <c r="D42" s="3"/>
      <c r="E42" s="3"/>
      <c r="F42" s="3"/>
      <c r="G42" s="21"/>
      <c r="H42" s="21"/>
      <c r="I42" s="21"/>
      <c r="J42" s="22"/>
      <c r="K42" s="22">
        <v>0</v>
      </c>
      <c r="L42" s="38"/>
      <c r="AC42" s="52"/>
      <c r="AD42" s="52"/>
      <c r="AE42" s="52"/>
      <c r="AF42" s="52"/>
      <c r="AG42" s="52"/>
      <c r="AH42" s="51"/>
    </row>
    <row r="43" spans="1:34" s="51" customFormat="1" ht="24.75" customHeight="1" x14ac:dyDescent="0.35">
      <c r="A43" s="27"/>
      <c r="B43" s="63" t="s">
        <v>26</v>
      </c>
      <c r="C43" s="63"/>
      <c r="D43" s="63"/>
      <c r="E43" s="63"/>
      <c r="F43" s="63"/>
      <c r="G43" s="63"/>
      <c r="H43" s="63"/>
      <c r="I43" s="63"/>
      <c r="J43" s="63"/>
      <c r="AC43" s="52"/>
      <c r="AD43" s="52"/>
      <c r="AE43" s="52"/>
      <c r="AF43" s="52"/>
      <c r="AG43" s="52"/>
    </row>
    <row r="44" spans="1:34" s="51" customFormat="1" ht="16.5" customHeight="1" x14ac:dyDescent="0.35">
      <c r="A44" s="52"/>
      <c r="B44" s="52"/>
      <c r="C44" s="52"/>
      <c r="D44" s="52"/>
      <c r="E44" s="52"/>
      <c r="F44" s="52"/>
      <c r="G44" s="52"/>
      <c r="H44" s="52"/>
      <c r="I44" s="52"/>
      <c r="J44" s="52"/>
      <c r="AC44" s="52"/>
      <c r="AD44" s="52"/>
      <c r="AE44" s="52"/>
      <c r="AF44" s="52"/>
      <c r="AG44" s="52"/>
    </row>
    <row r="45" spans="1:34" s="1" customFormat="1" x14ac:dyDescent="0.35">
      <c r="A45" s="5" t="s">
        <v>27</v>
      </c>
      <c r="B45" s="3"/>
      <c r="C45" s="3"/>
      <c r="D45" s="3"/>
      <c r="E45" s="3"/>
      <c r="F45" s="3"/>
      <c r="G45" s="21"/>
      <c r="H45" s="21"/>
      <c r="I45" s="21"/>
      <c r="J45" s="22"/>
      <c r="K45" s="22">
        <f>IF(A46="X",5,)</f>
        <v>0</v>
      </c>
      <c r="L45" s="38"/>
      <c r="AC45" s="52"/>
      <c r="AD45" s="52"/>
      <c r="AE45" s="52"/>
      <c r="AF45" s="52"/>
      <c r="AG45" s="52"/>
      <c r="AH45" s="51"/>
    </row>
    <row r="46" spans="1:34" s="51" customFormat="1" ht="47.5" customHeight="1" x14ac:dyDescent="0.35">
      <c r="A46" s="34"/>
      <c r="B46" s="64" t="s">
        <v>61</v>
      </c>
      <c r="C46" s="63"/>
      <c r="D46" s="63"/>
      <c r="E46" s="63"/>
      <c r="F46" s="63"/>
      <c r="G46" s="63"/>
      <c r="H46" s="63"/>
      <c r="I46" s="63"/>
      <c r="J46" s="63"/>
      <c r="AC46" s="52"/>
      <c r="AD46" s="52"/>
      <c r="AE46" s="52"/>
      <c r="AF46" s="52"/>
      <c r="AG46" s="52"/>
    </row>
    <row r="47" spans="1:34" s="51" customFormat="1" ht="54.75" customHeight="1" x14ac:dyDescent="0.35">
      <c r="A47" s="52"/>
      <c r="B47" s="63" t="s">
        <v>28</v>
      </c>
      <c r="C47" s="63"/>
      <c r="D47" s="63"/>
      <c r="E47" s="63"/>
      <c r="F47" s="63"/>
      <c r="G47" s="63"/>
      <c r="H47" s="63"/>
      <c r="I47" s="63"/>
      <c r="J47" s="63"/>
      <c r="AC47" s="52"/>
      <c r="AD47" s="52"/>
      <c r="AE47" s="52"/>
      <c r="AF47" s="52"/>
      <c r="AG47" s="52"/>
    </row>
    <row r="48" spans="1:34" s="51" customFormat="1" ht="24.75" customHeight="1" x14ac:dyDescent="0.35">
      <c r="A48" s="52"/>
      <c r="B48" s="59" t="s">
        <v>29</v>
      </c>
      <c r="C48" s="59"/>
      <c r="D48" s="59"/>
      <c r="E48" s="59"/>
      <c r="F48" s="59"/>
      <c r="G48" s="59"/>
      <c r="H48" s="59"/>
      <c r="I48" s="59"/>
      <c r="J48" s="59"/>
      <c r="AC48" s="52"/>
      <c r="AD48" s="52"/>
      <c r="AE48" s="52"/>
      <c r="AF48" s="52"/>
      <c r="AG48" s="52"/>
    </row>
    <row r="49" spans="1:34" s="51" customFormat="1" ht="24.75" customHeight="1" x14ac:dyDescent="0.35">
      <c r="AC49" s="52"/>
      <c r="AD49" s="52"/>
      <c r="AE49" s="52"/>
      <c r="AF49" s="52"/>
      <c r="AG49" s="52"/>
    </row>
    <row r="50" spans="1:34" s="1" customFormat="1" x14ac:dyDescent="0.35">
      <c r="A50" s="5" t="s">
        <v>45</v>
      </c>
      <c r="B50" s="3"/>
      <c r="C50" s="3"/>
      <c r="D50" s="3"/>
      <c r="E50" s="3"/>
      <c r="F50" s="3"/>
      <c r="G50" s="21"/>
      <c r="H50" s="21"/>
      <c r="I50" s="21"/>
      <c r="J50" s="22"/>
      <c r="K50" s="22">
        <f>IF(G53="X",1,(IF(G54="X",2,(IF(G55="X",3,(IF(G56="X",4,(IF(G57="X",6,(IF(G58="X",8,(IF(G59="X",10,(IF(I53="X",10,(IF(I54="X",8,(IF(I55="X",6,(IF(I56="X",4,(IF(I57="X",3,(IF(I58="X",2,(IF(I59="X",1,)))))))))))))))))))))))))))</f>
        <v>0</v>
      </c>
      <c r="L50" s="38"/>
      <c r="AC50" s="52"/>
      <c r="AD50" s="52"/>
      <c r="AE50" s="52"/>
      <c r="AF50" s="52"/>
      <c r="AG50" s="52"/>
      <c r="AH50" s="51"/>
    </row>
    <row r="51" spans="1:34" s="1" customFormat="1" ht="48.75" customHeight="1" x14ac:dyDescent="0.35">
      <c r="A51" s="50"/>
      <c r="B51" s="59" t="s">
        <v>47</v>
      </c>
      <c r="C51" s="59"/>
      <c r="D51" s="59"/>
      <c r="E51" s="59"/>
      <c r="F51" s="59"/>
      <c r="G51" s="59"/>
      <c r="H51" s="59"/>
      <c r="I51" s="59"/>
      <c r="J51" s="59"/>
      <c r="AC51" s="52"/>
      <c r="AD51" s="52" t="str">
        <f>B51</f>
        <v>Points will be awarded for the election of the following percentage of HTC units at 60% AMI and below to the total units in the project. Total units in the project may include adjacent homeownership project components or related phase. (1- 10 points)</v>
      </c>
      <c r="AE51" s="52"/>
      <c r="AF51" s="52"/>
      <c r="AG51" s="52"/>
      <c r="AH51" s="51"/>
    </row>
    <row r="52" spans="1:34" s="1" customFormat="1" ht="48.75" customHeight="1" x14ac:dyDescent="0.35">
      <c r="A52" s="50"/>
      <c r="B52" s="50"/>
      <c r="C52" s="65" t="s">
        <v>30</v>
      </c>
      <c r="D52" s="65"/>
      <c r="E52" s="65" t="s">
        <v>52</v>
      </c>
      <c r="F52" s="65"/>
      <c r="G52" s="36" t="s">
        <v>54</v>
      </c>
      <c r="H52" s="54" t="s">
        <v>53</v>
      </c>
      <c r="I52" s="36" t="s">
        <v>55</v>
      </c>
      <c r="J52" s="50"/>
      <c r="AC52" s="52"/>
      <c r="AD52" s="52"/>
      <c r="AE52" s="52"/>
      <c r="AF52" s="52"/>
      <c r="AG52" s="52"/>
      <c r="AH52" s="51"/>
    </row>
    <row r="53" spans="1:34" s="1" customFormat="1" ht="15.75" customHeight="1" x14ac:dyDescent="0.35">
      <c r="A53" s="50"/>
      <c r="B53" s="50"/>
      <c r="C53" s="60" t="s">
        <v>31</v>
      </c>
      <c r="D53" s="60"/>
      <c r="E53" s="60">
        <v>1</v>
      </c>
      <c r="F53" s="60"/>
      <c r="G53" s="27"/>
      <c r="H53" s="48">
        <v>10</v>
      </c>
      <c r="I53" s="37"/>
      <c r="J53" s="50"/>
      <c r="AC53" s="52"/>
      <c r="AD53" s="52"/>
      <c r="AE53" s="52"/>
      <c r="AF53" s="52"/>
      <c r="AG53" s="52"/>
      <c r="AH53" s="51"/>
    </row>
    <row r="54" spans="1:34" s="1" customFormat="1" ht="15.75" customHeight="1" x14ac:dyDescent="0.35">
      <c r="A54" s="50"/>
      <c r="B54" s="50"/>
      <c r="C54" s="60" t="s">
        <v>32</v>
      </c>
      <c r="D54" s="60"/>
      <c r="E54" s="60">
        <v>2</v>
      </c>
      <c r="F54" s="60"/>
      <c r="G54" s="27"/>
      <c r="H54" s="48">
        <v>8</v>
      </c>
      <c r="I54" s="37"/>
      <c r="J54" s="50"/>
      <c r="AC54" s="52"/>
      <c r="AD54" s="52"/>
      <c r="AE54" s="52"/>
      <c r="AF54" s="52"/>
      <c r="AG54" s="52"/>
      <c r="AH54" s="51"/>
    </row>
    <row r="55" spans="1:34" s="1" customFormat="1" ht="15.75" customHeight="1" x14ac:dyDescent="0.35">
      <c r="A55" s="50"/>
      <c r="B55" s="50"/>
      <c r="C55" s="60" t="s">
        <v>33</v>
      </c>
      <c r="D55" s="60"/>
      <c r="E55" s="60">
        <v>3</v>
      </c>
      <c r="F55" s="60"/>
      <c r="G55" s="27"/>
      <c r="H55" s="48">
        <v>6</v>
      </c>
      <c r="I55" s="37"/>
      <c r="J55" s="50"/>
      <c r="AC55" s="52"/>
      <c r="AD55" s="52"/>
      <c r="AE55" s="52"/>
      <c r="AF55" s="52"/>
      <c r="AG55" s="52"/>
      <c r="AH55" s="51"/>
    </row>
    <row r="56" spans="1:34" s="1" customFormat="1" ht="15.75" customHeight="1" x14ac:dyDescent="0.35">
      <c r="A56" s="50"/>
      <c r="B56" s="50"/>
      <c r="C56" s="60" t="s">
        <v>34</v>
      </c>
      <c r="D56" s="60"/>
      <c r="E56" s="60">
        <v>4</v>
      </c>
      <c r="F56" s="60"/>
      <c r="G56" s="27"/>
      <c r="H56" s="48">
        <v>4</v>
      </c>
      <c r="I56" s="37"/>
      <c r="J56" s="50"/>
      <c r="AC56" s="52"/>
      <c r="AD56" s="52"/>
      <c r="AE56" s="52"/>
      <c r="AF56" s="52"/>
      <c r="AG56" s="52"/>
      <c r="AH56" s="51"/>
    </row>
    <row r="57" spans="1:34" s="1" customFormat="1" ht="15.75" customHeight="1" x14ac:dyDescent="0.35">
      <c r="A57" s="50"/>
      <c r="B57" s="50"/>
      <c r="C57" s="60" t="s">
        <v>35</v>
      </c>
      <c r="D57" s="60"/>
      <c r="E57" s="60">
        <v>6</v>
      </c>
      <c r="F57" s="60"/>
      <c r="G57" s="27"/>
      <c r="H57" s="48">
        <v>3</v>
      </c>
      <c r="I57" s="37"/>
      <c r="J57" s="50"/>
      <c r="AC57" s="52"/>
      <c r="AD57" s="52"/>
      <c r="AE57" s="52"/>
      <c r="AF57" s="52"/>
      <c r="AG57" s="52"/>
      <c r="AH57" s="51"/>
    </row>
    <row r="58" spans="1:34" s="1" customFormat="1" ht="15.75" customHeight="1" x14ac:dyDescent="0.35">
      <c r="A58" s="50"/>
      <c r="B58" s="50"/>
      <c r="C58" s="60" t="s">
        <v>36</v>
      </c>
      <c r="D58" s="60"/>
      <c r="E58" s="60">
        <v>8</v>
      </c>
      <c r="F58" s="60"/>
      <c r="G58" s="27"/>
      <c r="H58" s="48">
        <v>2</v>
      </c>
      <c r="I58" s="37"/>
      <c r="J58" s="50"/>
      <c r="AC58" s="52"/>
      <c r="AD58" s="52"/>
      <c r="AE58" s="52"/>
      <c r="AF58" s="52"/>
      <c r="AG58" s="52"/>
      <c r="AH58" s="51"/>
    </row>
    <row r="59" spans="1:34" s="1" customFormat="1" ht="15.75" customHeight="1" x14ac:dyDescent="0.35">
      <c r="A59" s="50"/>
      <c r="B59" s="50"/>
      <c r="C59" s="60" t="s">
        <v>37</v>
      </c>
      <c r="D59" s="60"/>
      <c r="E59" s="60">
        <v>10</v>
      </c>
      <c r="F59" s="60"/>
      <c r="G59" s="27"/>
      <c r="H59" s="48">
        <v>1</v>
      </c>
      <c r="I59" s="37"/>
      <c r="J59" s="50"/>
      <c r="AC59" s="52"/>
      <c r="AD59" s="52"/>
      <c r="AE59" s="52"/>
      <c r="AF59" s="52"/>
      <c r="AG59" s="52"/>
      <c r="AH59" s="51"/>
    </row>
    <row r="60" spans="1:34" s="1" customFormat="1" ht="7.5" customHeight="1" x14ac:dyDescent="0.35">
      <c r="A60" s="50"/>
      <c r="B60" s="50"/>
      <c r="C60" s="35"/>
      <c r="D60" s="35"/>
      <c r="E60" s="35"/>
      <c r="F60" s="35"/>
      <c r="G60" s="35"/>
      <c r="H60" s="50"/>
      <c r="I60" s="50"/>
      <c r="J60" s="50"/>
      <c r="AC60" s="52"/>
      <c r="AD60" s="52"/>
      <c r="AE60" s="52"/>
      <c r="AF60" s="52"/>
      <c r="AG60" s="52"/>
      <c r="AH60" s="51"/>
    </row>
    <row r="61" spans="1:34" s="51" customFormat="1" ht="15" customHeight="1" x14ac:dyDescent="0.35">
      <c r="E61" s="26"/>
      <c r="F61" s="26"/>
      <c r="G61" s="26"/>
      <c r="AC61" s="52"/>
      <c r="AD61" s="52"/>
      <c r="AE61" s="52"/>
      <c r="AF61" s="52"/>
      <c r="AG61" s="52"/>
    </row>
    <row r="62" spans="1:34" s="51" customFormat="1" ht="15" customHeight="1" x14ac:dyDescent="0.35">
      <c r="AC62" s="52"/>
      <c r="AD62" s="52"/>
      <c r="AE62" s="52"/>
      <c r="AF62" s="52"/>
      <c r="AG62" s="52"/>
    </row>
    <row r="63" spans="1:34" s="51" customFormat="1" ht="15" customHeight="1" x14ac:dyDescent="0.35">
      <c r="A63" s="44" t="s">
        <v>57</v>
      </c>
      <c r="B63" s="40"/>
      <c r="C63" s="40"/>
      <c r="D63" s="40"/>
      <c r="E63" s="40"/>
      <c r="F63" s="41"/>
      <c r="G63" s="41"/>
      <c r="H63" s="41"/>
      <c r="I63" s="41"/>
      <c r="J63" s="41"/>
      <c r="K63" s="45">
        <f>IF(A64="X",10,)</f>
        <v>0</v>
      </c>
      <c r="L63" s="47"/>
      <c r="AA63" s="52"/>
      <c r="AB63" s="52"/>
      <c r="AC63" s="52"/>
      <c r="AD63" s="52"/>
      <c r="AE63" s="52"/>
    </row>
    <row r="64" spans="1:34" s="51" customFormat="1" ht="15" customHeight="1" x14ac:dyDescent="0.3">
      <c r="A64" s="46"/>
      <c r="B64" s="61" t="s">
        <v>58</v>
      </c>
      <c r="C64" s="61"/>
      <c r="D64" s="61"/>
      <c r="E64" s="61"/>
      <c r="F64" s="61"/>
      <c r="G64" s="61"/>
      <c r="H64" s="61"/>
      <c r="I64" s="61"/>
      <c r="J64" s="42"/>
      <c r="K64" s="42"/>
      <c r="AA64" s="52"/>
      <c r="AB64" s="52"/>
      <c r="AC64" s="52"/>
      <c r="AD64" s="52"/>
      <c r="AE64" s="52"/>
    </row>
    <row r="65" spans="1:34" s="30" customFormat="1" x14ac:dyDescent="0.35">
      <c r="A65" s="29"/>
      <c r="J65" s="31"/>
      <c r="K65" s="31"/>
      <c r="AA65" s="32"/>
      <c r="AB65" s="32"/>
      <c r="AC65" s="32"/>
      <c r="AD65" s="32"/>
      <c r="AE65" s="32"/>
      <c r="AF65" s="33"/>
    </row>
    <row r="66" spans="1:34" s="30" customFormat="1" x14ac:dyDescent="0.35">
      <c r="A66" s="44" t="s">
        <v>64</v>
      </c>
      <c r="B66" s="44"/>
      <c r="C66" s="44"/>
      <c r="D66" s="44"/>
      <c r="E66" s="44"/>
      <c r="F66" s="77"/>
      <c r="G66" s="77"/>
      <c r="H66" s="77"/>
      <c r="I66" s="77"/>
      <c r="J66" s="77"/>
      <c r="K66" s="45">
        <f>IF(A67="X",10,)</f>
        <v>0</v>
      </c>
      <c r="L66" s="47"/>
      <c r="AA66" s="32"/>
      <c r="AB66" s="32"/>
      <c r="AC66" s="32"/>
      <c r="AD66" s="32"/>
      <c r="AE66" s="32"/>
      <c r="AF66" s="33"/>
    </row>
    <row r="67" spans="1:34" s="30" customFormat="1" ht="49.5" customHeight="1" x14ac:dyDescent="0.3">
      <c r="A67" s="46"/>
      <c r="B67" s="78" t="s">
        <v>65</v>
      </c>
      <c r="C67" s="78"/>
      <c r="D67" s="78"/>
      <c r="E67" s="78"/>
      <c r="F67" s="78"/>
      <c r="G67" s="78"/>
      <c r="H67" s="78"/>
      <c r="I67" s="78"/>
      <c r="J67" s="78"/>
      <c r="K67" s="42"/>
      <c r="L67" s="55"/>
      <c r="AA67" s="32"/>
      <c r="AB67" s="32"/>
      <c r="AC67" s="32"/>
      <c r="AD67" s="32"/>
      <c r="AE67" s="32"/>
      <c r="AF67" s="33"/>
    </row>
    <row r="68" spans="1:34" s="30" customFormat="1" x14ac:dyDescent="0.35">
      <c r="A68" s="29"/>
      <c r="J68" s="31"/>
      <c r="K68" s="31"/>
      <c r="AA68" s="32"/>
      <c r="AB68" s="32"/>
      <c r="AC68" s="32"/>
      <c r="AD68" s="32"/>
      <c r="AE68" s="32"/>
      <c r="AF68" s="33"/>
    </row>
    <row r="69" spans="1:34" s="30" customFormat="1" x14ac:dyDescent="0.35">
      <c r="A69" s="29"/>
      <c r="J69" s="31"/>
      <c r="K69" s="31"/>
      <c r="AA69" s="32"/>
      <c r="AB69" s="32"/>
      <c r="AC69" s="32"/>
      <c r="AD69" s="32"/>
      <c r="AE69" s="32"/>
      <c r="AF69" s="33"/>
    </row>
    <row r="70" spans="1:34" s="1" customFormat="1" x14ac:dyDescent="0.35">
      <c r="A70" s="43" t="s">
        <v>69</v>
      </c>
      <c r="B70" s="3"/>
      <c r="C70" s="3"/>
      <c r="D70" s="3"/>
      <c r="E70" s="3"/>
      <c r="F70" s="3"/>
      <c r="G70" s="3"/>
      <c r="H70" s="21"/>
      <c r="I70" s="21"/>
      <c r="J70" s="22"/>
      <c r="K70" s="22">
        <v>0</v>
      </c>
      <c r="L70" s="38"/>
      <c r="AC70" s="52"/>
      <c r="AD70" s="52"/>
      <c r="AE70" s="52"/>
      <c r="AF70" s="52"/>
      <c r="AG70" s="52"/>
      <c r="AH70" s="51"/>
    </row>
    <row r="71" spans="1:34" s="8" customFormat="1" ht="28.5" customHeight="1" x14ac:dyDescent="0.35">
      <c r="A71" s="28"/>
      <c r="B71" s="59" t="s">
        <v>13</v>
      </c>
      <c r="C71" s="59"/>
      <c r="D71" s="59"/>
      <c r="E71" s="59"/>
      <c r="F71" s="59"/>
      <c r="G71" s="59"/>
      <c r="H71" s="59"/>
      <c r="I71" s="59"/>
      <c r="J71" s="59"/>
      <c r="AC71" s="7"/>
      <c r="AD71" s="52" t="str">
        <f>B71</f>
        <v>CPED will impose penalty points for unacceptable practices as identified in Section III E of the Low Income Housing Tax Credit Procedural Manual.</v>
      </c>
      <c r="AE71" s="7"/>
      <c r="AF71" s="7"/>
      <c r="AG71" s="7"/>
      <c r="AH71" s="10"/>
    </row>
    <row r="72" spans="1:34" s="30" customFormat="1" x14ac:dyDescent="0.35">
      <c r="A72" s="29"/>
      <c r="J72" s="31"/>
      <c r="K72" s="31"/>
      <c r="AC72" s="32"/>
      <c r="AD72" s="32"/>
      <c r="AE72" s="32"/>
      <c r="AF72" s="32"/>
      <c r="AG72" s="32"/>
      <c r="AH72" s="33"/>
    </row>
    <row r="73" spans="1:34" s="30" customFormat="1" x14ac:dyDescent="0.35">
      <c r="A73" s="29"/>
      <c r="J73" s="31"/>
      <c r="K73" s="31"/>
      <c r="AC73" s="32"/>
      <c r="AD73" s="32"/>
      <c r="AE73" s="32"/>
      <c r="AF73" s="32"/>
      <c r="AG73" s="32"/>
      <c r="AH73" s="33"/>
    </row>
    <row r="74" spans="1:34" s="1" customFormat="1" ht="18.5" x14ac:dyDescent="0.35">
      <c r="A74" s="16" t="s">
        <v>1</v>
      </c>
      <c r="B74" s="16"/>
      <c r="C74" s="4"/>
      <c r="D74" s="4"/>
      <c r="E74" s="4"/>
      <c r="F74" s="4"/>
      <c r="G74" s="4"/>
      <c r="H74" s="24"/>
      <c r="I74" s="21"/>
      <c r="J74" s="25" t="str">
        <f>IF(SUM(J12:J73)=0,"",SUM(J12:J73))</f>
        <v/>
      </c>
      <c r="K74" s="25">
        <f>SUM(K70+K63+K50+K45+K42+K39+K36+K27+K23+K15)</f>
        <v>0</v>
      </c>
      <c r="L74" s="39">
        <f>SUM(L70,L63,L50,L45,L42,L39,L36,L27,L23,L15)</f>
        <v>0</v>
      </c>
      <c r="AC74" s="52"/>
      <c r="AD74" s="52"/>
      <c r="AE74" s="52"/>
      <c r="AF74" s="52"/>
      <c r="AG74" s="52"/>
      <c r="AH74" s="51"/>
    </row>
    <row r="75" spans="1:34" s="1" customFormat="1" x14ac:dyDescent="0.35">
      <c r="J75" s="12"/>
      <c r="K75" s="12"/>
      <c r="AC75" s="52"/>
      <c r="AD75" s="52"/>
      <c r="AE75" s="52"/>
      <c r="AF75" s="52"/>
      <c r="AG75" s="52"/>
      <c r="AH75" s="51"/>
    </row>
    <row r="76" spans="1:34" s="12" customFormat="1" x14ac:dyDescent="0.35">
      <c r="A76" s="14" t="s">
        <v>9</v>
      </c>
      <c r="B76" s="14"/>
      <c r="C76" s="14"/>
      <c r="D76" s="14"/>
      <c r="E76" s="14"/>
      <c r="F76" s="14"/>
      <c r="G76" s="14"/>
      <c r="H76" s="23"/>
      <c r="I76" s="22"/>
      <c r="J76" s="23"/>
      <c r="K76" s="23"/>
      <c r="L76" s="22"/>
      <c r="AC76" s="13"/>
      <c r="AD76" s="13"/>
      <c r="AE76" s="13"/>
      <c r="AF76" s="13"/>
      <c r="AG76" s="13"/>
    </row>
    <row r="77" spans="1:34" s="17" customFormat="1" ht="15" customHeight="1" x14ac:dyDescent="0.35">
      <c r="AC77" s="18"/>
      <c r="AD77" s="18"/>
      <c r="AE77" s="18"/>
      <c r="AF77" s="18"/>
      <c r="AG77" s="18"/>
    </row>
    <row r="78" spans="1:34" s="1" customFormat="1" ht="30" customHeight="1" x14ac:dyDescent="0.35">
      <c r="A78" s="56" t="s">
        <v>10</v>
      </c>
      <c r="B78" s="56"/>
      <c r="C78" s="56"/>
      <c r="D78" s="56"/>
      <c r="E78" s="56"/>
      <c r="F78" s="56"/>
      <c r="G78" s="56"/>
      <c r="H78" s="56"/>
      <c r="I78" s="56"/>
      <c r="J78" s="56"/>
      <c r="K78" s="56"/>
      <c r="L78" s="56"/>
      <c r="Z78" s="20" t="s">
        <v>8</v>
      </c>
      <c r="AA78" s="20"/>
      <c r="AB78" s="20"/>
      <c r="AC78" s="20"/>
      <c r="AD78" s="20"/>
      <c r="AE78" s="20"/>
      <c r="AF78" s="20"/>
      <c r="AG78" s="20"/>
      <c r="AH78" s="20"/>
    </row>
    <row r="79" spans="1:34" s="1" customFormat="1" x14ac:dyDescent="0.35">
      <c r="I79" s="12"/>
      <c r="J79" s="12"/>
      <c r="AC79" s="52"/>
      <c r="AD79" s="52"/>
      <c r="AE79" s="52"/>
      <c r="AF79" s="52"/>
      <c r="AG79" s="52"/>
      <c r="AH79" s="51"/>
    </row>
    <row r="80" spans="1:34" s="1" customFormat="1" ht="30" customHeight="1" x14ac:dyDescent="0.35">
      <c r="A80" s="1" t="s">
        <v>3</v>
      </c>
      <c r="B80" s="57"/>
      <c r="C80" s="57"/>
      <c r="D80" s="57"/>
      <c r="E80" s="57"/>
      <c r="F80" s="57"/>
      <c r="G80" s="57"/>
      <c r="H80" s="57"/>
      <c r="I80" s="57"/>
      <c r="J80" s="57"/>
      <c r="AC80" s="52"/>
      <c r="AD80" s="52"/>
      <c r="AE80" s="52"/>
      <c r="AF80" s="52"/>
      <c r="AG80" s="52"/>
      <c r="AH80" s="51"/>
    </row>
    <row r="81" spans="1:34" s="1" customFormat="1" x14ac:dyDescent="0.35">
      <c r="B81" s="19" t="s">
        <v>4</v>
      </c>
      <c r="I81" s="12"/>
      <c r="J81" s="12"/>
      <c r="AC81" s="52"/>
      <c r="AD81" s="52"/>
      <c r="AE81" s="52"/>
      <c r="AF81" s="52"/>
      <c r="AG81" s="52"/>
      <c r="AH81" s="51"/>
    </row>
    <row r="82" spans="1:34" s="12" customFormat="1" x14ac:dyDescent="0.35">
      <c r="B82" s="58"/>
      <c r="C82" s="58"/>
      <c r="D82" s="58"/>
      <c r="E82" s="58"/>
      <c r="F82" s="58"/>
      <c r="G82" s="58"/>
      <c r="H82" s="58"/>
      <c r="I82" s="58"/>
      <c r="J82" s="58"/>
      <c r="AC82" s="13"/>
      <c r="AD82" s="13"/>
      <c r="AE82" s="13"/>
      <c r="AF82" s="13"/>
      <c r="AG82" s="13"/>
    </row>
    <row r="83" spans="1:34" s="1" customFormat="1" x14ac:dyDescent="0.35">
      <c r="B83" s="19" t="s">
        <v>6</v>
      </c>
      <c r="I83" s="12"/>
      <c r="J83" s="12"/>
      <c r="AC83" s="52"/>
      <c r="AD83" s="52"/>
      <c r="AE83" s="52"/>
      <c r="AF83" s="52"/>
      <c r="AG83" s="52"/>
      <c r="AH83" s="51"/>
    </row>
    <row r="84" spans="1:34" s="1" customFormat="1" x14ac:dyDescent="0.35">
      <c r="A84" s="1" t="s">
        <v>5</v>
      </c>
      <c r="B84" s="58"/>
      <c r="C84" s="58"/>
      <c r="D84" s="58"/>
      <c r="E84" s="58"/>
      <c r="F84" s="58"/>
      <c r="G84" s="58"/>
      <c r="H84" s="58"/>
      <c r="I84" s="58"/>
      <c r="J84" s="58"/>
      <c r="AC84" s="52"/>
      <c r="AD84" s="52"/>
      <c r="AE84" s="52"/>
      <c r="AF84" s="52"/>
      <c r="AG84" s="52"/>
      <c r="AH84" s="51"/>
    </row>
    <row r="85" spans="1:34" s="1" customFormat="1" x14ac:dyDescent="0.35">
      <c r="B85" s="19" t="s">
        <v>11</v>
      </c>
      <c r="I85" s="12"/>
      <c r="J85" s="12"/>
      <c r="AC85" s="52"/>
      <c r="AD85" s="52"/>
      <c r="AE85" s="52"/>
      <c r="AF85" s="52"/>
      <c r="AG85" s="52"/>
      <c r="AH85" s="51"/>
    </row>
    <row r="86" spans="1:34" s="1" customFormat="1" x14ac:dyDescent="0.35">
      <c r="A86" s="1" t="s">
        <v>2</v>
      </c>
      <c r="C86" s="58"/>
      <c r="D86" s="58"/>
      <c r="E86" s="58"/>
      <c r="F86" s="58"/>
      <c r="I86" s="12"/>
      <c r="J86" s="12"/>
      <c r="AC86" s="52"/>
      <c r="AD86" s="52"/>
      <c r="AE86" s="52"/>
      <c r="AF86" s="52"/>
      <c r="AG86" s="52"/>
      <c r="AH86" s="51"/>
    </row>
    <row r="87" spans="1:34" s="1" customFormat="1" x14ac:dyDescent="0.35">
      <c r="I87" s="12"/>
      <c r="J87" s="12"/>
      <c r="AC87" s="52"/>
      <c r="AD87" s="52"/>
      <c r="AE87" s="52"/>
      <c r="AF87" s="52"/>
      <c r="AG87" s="52"/>
      <c r="AH87" s="51"/>
    </row>
    <row r="88" spans="1:34" s="1" customFormat="1" x14ac:dyDescent="0.35">
      <c r="I88" s="12"/>
      <c r="J88" s="12"/>
      <c r="AC88" s="52"/>
      <c r="AD88" s="52"/>
      <c r="AE88" s="52"/>
      <c r="AF88" s="52"/>
      <c r="AG88" s="52"/>
      <c r="AH88" s="51"/>
    </row>
    <row r="89" spans="1:34" s="1" customFormat="1" x14ac:dyDescent="0.35">
      <c r="I89" s="12"/>
      <c r="J89" s="12"/>
      <c r="AC89" s="52"/>
      <c r="AD89" s="52"/>
      <c r="AE89" s="52"/>
      <c r="AF89" s="52"/>
      <c r="AG89" s="52"/>
      <c r="AH89" s="51"/>
    </row>
    <row r="90" spans="1:34" s="1" customFormat="1" x14ac:dyDescent="0.35">
      <c r="I90" s="12"/>
      <c r="J90" s="12"/>
      <c r="AC90" s="52"/>
      <c r="AD90" s="52"/>
      <c r="AE90" s="52"/>
      <c r="AF90" s="52"/>
      <c r="AG90" s="52"/>
      <c r="AH90" s="51"/>
    </row>
    <row r="91" spans="1:34" s="1" customFormat="1" x14ac:dyDescent="0.35">
      <c r="I91" s="12"/>
      <c r="J91" s="12"/>
      <c r="AC91" s="52"/>
      <c r="AD91" s="52"/>
      <c r="AE91" s="52"/>
      <c r="AF91" s="52"/>
      <c r="AG91" s="52"/>
      <c r="AH91" s="51"/>
    </row>
    <row r="92" spans="1:34" s="1" customFormat="1" x14ac:dyDescent="0.35">
      <c r="I92" s="12"/>
      <c r="J92" s="12"/>
      <c r="AC92" s="52"/>
      <c r="AD92" s="52"/>
      <c r="AE92" s="52"/>
      <c r="AF92" s="52"/>
      <c r="AG92" s="52"/>
      <c r="AH92" s="51"/>
    </row>
    <row r="93" spans="1:34" s="1" customFormat="1" x14ac:dyDescent="0.35">
      <c r="I93" s="12"/>
      <c r="J93" s="12"/>
      <c r="AC93" s="52"/>
      <c r="AD93" s="52"/>
      <c r="AE93" s="52"/>
      <c r="AF93" s="52"/>
      <c r="AG93" s="52"/>
      <c r="AH93" s="51"/>
    </row>
    <row r="94" spans="1:34" s="1" customFormat="1" x14ac:dyDescent="0.35">
      <c r="I94" s="12"/>
      <c r="J94" s="12"/>
      <c r="AC94" s="52"/>
      <c r="AD94" s="52"/>
      <c r="AE94" s="52"/>
      <c r="AF94" s="52"/>
      <c r="AG94" s="52"/>
      <c r="AH94" s="51"/>
    </row>
    <row r="95" spans="1:34" s="1" customFormat="1" x14ac:dyDescent="0.35">
      <c r="I95" s="12"/>
      <c r="J95" s="12"/>
      <c r="AC95" s="52"/>
      <c r="AD95" s="52"/>
      <c r="AE95" s="52"/>
      <c r="AF95" s="52"/>
      <c r="AG95" s="52"/>
      <c r="AH95" s="51"/>
    </row>
    <row r="96" spans="1:34" s="1" customFormat="1" x14ac:dyDescent="0.35">
      <c r="I96" s="12"/>
      <c r="J96" s="12"/>
      <c r="AC96" s="52"/>
      <c r="AD96" s="52"/>
      <c r="AE96" s="52"/>
      <c r="AF96" s="52"/>
      <c r="AG96" s="52"/>
      <c r="AH96" s="51"/>
    </row>
    <row r="97" spans="9:34" s="1" customFormat="1" x14ac:dyDescent="0.35">
      <c r="I97" s="12"/>
      <c r="J97" s="12"/>
      <c r="AC97" s="52"/>
      <c r="AD97" s="52"/>
      <c r="AE97" s="52"/>
      <c r="AF97" s="52"/>
      <c r="AG97" s="52"/>
      <c r="AH97" s="51"/>
    </row>
    <row r="98" spans="9:34" s="1" customFormat="1" x14ac:dyDescent="0.35">
      <c r="I98" s="12"/>
      <c r="J98" s="12"/>
      <c r="AC98" s="52"/>
      <c r="AD98" s="52"/>
      <c r="AE98" s="52"/>
      <c r="AF98" s="52"/>
      <c r="AG98" s="52"/>
      <c r="AH98" s="51"/>
    </row>
    <row r="99" spans="9:34" s="1" customFormat="1" x14ac:dyDescent="0.35">
      <c r="I99" s="12"/>
      <c r="J99" s="12"/>
      <c r="AC99" s="52"/>
      <c r="AD99" s="52"/>
      <c r="AE99" s="52"/>
      <c r="AF99" s="52"/>
      <c r="AG99" s="52"/>
      <c r="AH99" s="51"/>
    </row>
    <row r="100" spans="9:34" s="1" customFormat="1" x14ac:dyDescent="0.35">
      <c r="I100" s="12"/>
      <c r="J100" s="12"/>
      <c r="AC100" s="52"/>
      <c r="AD100" s="52"/>
      <c r="AE100" s="52"/>
      <c r="AF100" s="52"/>
      <c r="AG100" s="52"/>
      <c r="AH100" s="51"/>
    </row>
    <row r="101" spans="9:34" s="1" customFormat="1" x14ac:dyDescent="0.35">
      <c r="I101" s="12"/>
      <c r="J101" s="12"/>
      <c r="AC101" s="52"/>
      <c r="AD101" s="52"/>
      <c r="AE101" s="52"/>
      <c r="AF101" s="52"/>
      <c r="AG101" s="52"/>
      <c r="AH101" s="51"/>
    </row>
    <row r="102" spans="9:34" s="1" customFormat="1" x14ac:dyDescent="0.35">
      <c r="I102" s="12"/>
      <c r="J102" s="12"/>
      <c r="AC102" s="52"/>
      <c r="AD102" s="52"/>
      <c r="AE102" s="52"/>
      <c r="AF102" s="52"/>
      <c r="AG102" s="52"/>
      <c r="AH102" s="51"/>
    </row>
    <row r="103" spans="9:34" s="1" customFormat="1" x14ac:dyDescent="0.35">
      <c r="I103" s="12"/>
      <c r="J103" s="12"/>
      <c r="AC103" s="52"/>
      <c r="AD103" s="52"/>
      <c r="AE103" s="52"/>
      <c r="AF103" s="52"/>
      <c r="AG103" s="52"/>
      <c r="AH103" s="51"/>
    </row>
    <row r="104" spans="9:34" s="1" customFormat="1" x14ac:dyDescent="0.35">
      <c r="I104" s="12"/>
      <c r="J104" s="12"/>
      <c r="AC104" s="52"/>
      <c r="AD104" s="52"/>
      <c r="AE104" s="52"/>
      <c r="AF104" s="52"/>
      <c r="AG104" s="52"/>
      <c r="AH104" s="51"/>
    </row>
    <row r="105" spans="9:34" s="1" customFormat="1" x14ac:dyDescent="0.35">
      <c r="I105" s="12"/>
      <c r="J105" s="12"/>
      <c r="AC105" s="52"/>
      <c r="AD105" s="52"/>
      <c r="AE105" s="52"/>
      <c r="AF105" s="52"/>
      <c r="AG105" s="52"/>
      <c r="AH105" s="51"/>
    </row>
    <row r="106" spans="9:34" s="1" customFormat="1" x14ac:dyDescent="0.35">
      <c r="I106" s="12"/>
      <c r="J106" s="12"/>
      <c r="AC106" s="52"/>
      <c r="AD106" s="52"/>
      <c r="AE106" s="52"/>
      <c r="AF106" s="52"/>
      <c r="AG106" s="52"/>
      <c r="AH106" s="51"/>
    </row>
    <row r="107" spans="9:34" s="1" customFormat="1" x14ac:dyDescent="0.35">
      <c r="I107" s="12"/>
      <c r="J107" s="12"/>
      <c r="AC107" s="52"/>
      <c r="AD107" s="52"/>
      <c r="AE107" s="52"/>
      <c r="AF107" s="52"/>
      <c r="AG107" s="52"/>
      <c r="AH107" s="51"/>
    </row>
    <row r="108" spans="9:34" s="1" customFormat="1" x14ac:dyDescent="0.35">
      <c r="I108" s="12"/>
      <c r="J108" s="12"/>
      <c r="AC108" s="52"/>
      <c r="AD108" s="52"/>
      <c r="AE108" s="52"/>
      <c r="AF108" s="52"/>
      <c r="AG108" s="52"/>
      <c r="AH108" s="51"/>
    </row>
    <row r="109" spans="9:34" s="1" customFormat="1" x14ac:dyDescent="0.35">
      <c r="I109" s="12"/>
      <c r="J109" s="12"/>
      <c r="AC109" s="52"/>
      <c r="AD109" s="52"/>
      <c r="AE109" s="52"/>
      <c r="AF109" s="52"/>
      <c r="AG109" s="52"/>
      <c r="AH109" s="51"/>
    </row>
    <row r="110" spans="9:34" s="1" customFormat="1" x14ac:dyDescent="0.35">
      <c r="I110" s="12"/>
      <c r="J110" s="12"/>
      <c r="AC110" s="52"/>
      <c r="AD110" s="52"/>
      <c r="AE110" s="52"/>
      <c r="AF110" s="52"/>
      <c r="AG110" s="52"/>
      <c r="AH110" s="51"/>
    </row>
    <row r="111" spans="9:34" s="1" customFormat="1" x14ac:dyDescent="0.35">
      <c r="I111" s="12"/>
      <c r="J111" s="12"/>
      <c r="AC111" s="52"/>
      <c r="AD111" s="52"/>
      <c r="AE111" s="52"/>
      <c r="AF111" s="52"/>
      <c r="AG111" s="52"/>
      <c r="AH111" s="51"/>
    </row>
    <row r="112" spans="9:34" s="1" customFormat="1" x14ac:dyDescent="0.35">
      <c r="I112" s="12"/>
      <c r="J112" s="12"/>
      <c r="AC112" s="52"/>
      <c r="AD112" s="52"/>
      <c r="AE112" s="52"/>
      <c r="AF112" s="52"/>
      <c r="AG112" s="52"/>
      <c r="AH112" s="51"/>
    </row>
    <row r="113" spans="9:34" s="1" customFormat="1" x14ac:dyDescent="0.35">
      <c r="I113" s="12"/>
      <c r="J113" s="12"/>
      <c r="AC113" s="52"/>
      <c r="AD113" s="52"/>
      <c r="AE113" s="52"/>
      <c r="AF113" s="52"/>
      <c r="AG113" s="52"/>
      <c r="AH113" s="51"/>
    </row>
    <row r="114" spans="9:34" s="1" customFormat="1" x14ac:dyDescent="0.35">
      <c r="I114" s="12"/>
      <c r="J114" s="12"/>
      <c r="AC114" s="52"/>
      <c r="AD114" s="52"/>
      <c r="AE114" s="52"/>
      <c r="AF114" s="52"/>
      <c r="AG114" s="52"/>
      <c r="AH114" s="51"/>
    </row>
    <row r="115" spans="9:34" s="1" customFormat="1" x14ac:dyDescent="0.35">
      <c r="I115" s="12"/>
      <c r="J115" s="12"/>
      <c r="AC115" s="52"/>
      <c r="AD115" s="52"/>
      <c r="AE115" s="52"/>
      <c r="AF115" s="52"/>
      <c r="AG115" s="52"/>
      <c r="AH115" s="51"/>
    </row>
    <row r="116" spans="9:34" s="1" customFormat="1" x14ac:dyDescent="0.35">
      <c r="I116" s="12"/>
      <c r="J116" s="12"/>
      <c r="AC116" s="52"/>
      <c r="AD116" s="52"/>
      <c r="AE116" s="52"/>
      <c r="AF116" s="52"/>
      <c r="AG116" s="52"/>
      <c r="AH116" s="51"/>
    </row>
    <row r="117" spans="9:34" s="1" customFormat="1" x14ac:dyDescent="0.35">
      <c r="I117" s="12"/>
      <c r="J117" s="12"/>
      <c r="AC117" s="52"/>
      <c r="AD117" s="52"/>
      <c r="AE117" s="52"/>
      <c r="AF117" s="52"/>
      <c r="AG117" s="52"/>
      <c r="AH117" s="51"/>
    </row>
    <row r="118" spans="9:34" s="1" customFormat="1" x14ac:dyDescent="0.35">
      <c r="I118" s="12"/>
      <c r="J118" s="12"/>
      <c r="AC118" s="52"/>
      <c r="AD118" s="52"/>
      <c r="AE118" s="52"/>
      <c r="AF118" s="52"/>
      <c r="AG118" s="52"/>
      <c r="AH118" s="51"/>
    </row>
    <row r="119" spans="9:34" s="1" customFormat="1" x14ac:dyDescent="0.35">
      <c r="I119" s="12"/>
      <c r="J119" s="12"/>
      <c r="AC119" s="52"/>
      <c r="AD119" s="52"/>
      <c r="AE119" s="52"/>
      <c r="AF119" s="52"/>
      <c r="AG119" s="52"/>
      <c r="AH119" s="51"/>
    </row>
    <row r="120" spans="9:34" s="1" customFormat="1" x14ac:dyDescent="0.35">
      <c r="I120" s="12"/>
      <c r="J120" s="12"/>
      <c r="AC120" s="52"/>
      <c r="AD120" s="52"/>
      <c r="AE120" s="52"/>
      <c r="AF120" s="52"/>
      <c r="AG120" s="52"/>
      <c r="AH120" s="51"/>
    </row>
    <row r="121" spans="9:34" s="1" customFormat="1" x14ac:dyDescent="0.35">
      <c r="I121" s="12"/>
      <c r="J121" s="12"/>
      <c r="AC121" s="52"/>
      <c r="AD121" s="52"/>
      <c r="AE121" s="52"/>
      <c r="AF121" s="52"/>
      <c r="AG121" s="52"/>
      <c r="AH121" s="51"/>
    </row>
    <row r="122" spans="9:34" s="1" customFormat="1" x14ac:dyDescent="0.35">
      <c r="I122" s="12"/>
      <c r="J122" s="12"/>
      <c r="AC122" s="52"/>
      <c r="AD122" s="52"/>
      <c r="AE122" s="52"/>
      <c r="AF122" s="52"/>
      <c r="AG122" s="52"/>
      <c r="AH122" s="51"/>
    </row>
    <row r="123" spans="9:34" s="1" customFormat="1" x14ac:dyDescent="0.35">
      <c r="I123" s="12"/>
      <c r="J123" s="12"/>
      <c r="AC123" s="52"/>
      <c r="AD123" s="52"/>
      <c r="AE123" s="52"/>
      <c r="AF123" s="52"/>
      <c r="AG123" s="52"/>
      <c r="AH123" s="51"/>
    </row>
    <row r="124" spans="9:34" s="1" customFormat="1" x14ac:dyDescent="0.35">
      <c r="I124" s="12"/>
      <c r="J124" s="12"/>
      <c r="AC124" s="52"/>
      <c r="AD124" s="52"/>
      <c r="AE124" s="52"/>
      <c r="AF124" s="52"/>
      <c r="AG124" s="52"/>
      <c r="AH124" s="51"/>
    </row>
    <row r="125" spans="9:34" s="1" customFormat="1" x14ac:dyDescent="0.35">
      <c r="I125" s="12"/>
      <c r="J125" s="12"/>
      <c r="AC125" s="52"/>
      <c r="AD125" s="52"/>
      <c r="AE125" s="52"/>
      <c r="AF125" s="52"/>
      <c r="AG125" s="52"/>
      <c r="AH125" s="51"/>
    </row>
    <row r="126" spans="9:34" s="1" customFormat="1" x14ac:dyDescent="0.35">
      <c r="I126" s="12"/>
      <c r="J126" s="12"/>
      <c r="AC126" s="52"/>
      <c r="AD126" s="52"/>
      <c r="AE126" s="52"/>
      <c r="AF126" s="52"/>
      <c r="AG126" s="52"/>
      <c r="AH126" s="51"/>
    </row>
    <row r="127" spans="9:34" s="1" customFormat="1" x14ac:dyDescent="0.35">
      <c r="I127" s="12"/>
      <c r="J127" s="12"/>
      <c r="AC127" s="52"/>
      <c r="AD127" s="52"/>
      <c r="AE127" s="52"/>
      <c r="AF127" s="52"/>
      <c r="AG127" s="52"/>
      <c r="AH127" s="51"/>
    </row>
    <row r="128" spans="9:34" s="1" customFormat="1" x14ac:dyDescent="0.35">
      <c r="I128" s="12"/>
      <c r="J128" s="12"/>
      <c r="AC128" s="52"/>
      <c r="AD128" s="52"/>
      <c r="AE128" s="52"/>
      <c r="AF128" s="52"/>
      <c r="AG128" s="52"/>
      <c r="AH128" s="51"/>
    </row>
    <row r="129" spans="9:34" s="1" customFormat="1" x14ac:dyDescent="0.35">
      <c r="I129" s="12"/>
      <c r="J129" s="12"/>
      <c r="AC129" s="52"/>
      <c r="AD129" s="52"/>
      <c r="AE129" s="52"/>
      <c r="AF129" s="52"/>
      <c r="AG129" s="52"/>
      <c r="AH129" s="51"/>
    </row>
    <row r="130" spans="9:34" s="1" customFormat="1" x14ac:dyDescent="0.35">
      <c r="I130" s="12"/>
      <c r="J130" s="12"/>
      <c r="AC130" s="52"/>
      <c r="AD130" s="52"/>
      <c r="AE130" s="52"/>
      <c r="AF130" s="52"/>
      <c r="AG130" s="52"/>
      <c r="AH130" s="51"/>
    </row>
    <row r="131" spans="9:34" s="1" customFormat="1" x14ac:dyDescent="0.35">
      <c r="I131" s="12"/>
      <c r="J131" s="12"/>
      <c r="AC131" s="52"/>
      <c r="AD131" s="52"/>
      <c r="AE131" s="52"/>
      <c r="AF131" s="52"/>
      <c r="AG131" s="52"/>
      <c r="AH131" s="51"/>
    </row>
    <row r="132" spans="9:34" s="1" customFormat="1" x14ac:dyDescent="0.35">
      <c r="I132" s="12"/>
      <c r="J132" s="12"/>
      <c r="AC132" s="52"/>
      <c r="AD132" s="52"/>
      <c r="AE132" s="52"/>
      <c r="AF132" s="52"/>
      <c r="AG132" s="52"/>
      <c r="AH132" s="51"/>
    </row>
    <row r="133" spans="9:34" s="1" customFormat="1" x14ac:dyDescent="0.35">
      <c r="I133" s="12"/>
      <c r="J133" s="12"/>
      <c r="AC133" s="52"/>
      <c r="AD133" s="52"/>
      <c r="AE133" s="52"/>
      <c r="AF133" s="52"/>
      <c r="AG133" s="52"/>
      <c r="AH133" s="51"/>
    </row>
    <row r="134" spans="9:34" s="1" customFormat="1" x14ac:dyDescent="0.35">
      <c r="I134" s="12"/>
      <c r="J134" s="12"/>
      <c r="AC134" s="52"/>
      <c r="AD134" s="52"/>
      <c r="AE134" s="52"/>
      <c r="AF134" s="52"/>
      <c r="AG134" s="52"/>
      <c r="AH134" s="51"/>
    </row>
    <row r="135" spans="9:34" s="1" customFormat="1" x14ac:dyDescent="0.35">
      <c r="I135" s="12"/>
      <c r="J135" s="12"/>
      <c r="AC135" s="52"/>
      <c r="AD135" s="52"/>
      <c r="AE135" s="52"/>
      <c r="AF135" s="52"/>
      <c r="AG135" s="52"/>
      <c r="AH135" s="51"/>
    </row>
    <row r="136" spans="9:34" s="1" customFormat="1" x14ac:dyDescent="0.35">
      <c r="I136" s="12"/>
      <c r="J136" s="12"/>
      <c r="AC136" s="52"/>
      <c r="AD136" s="52"/>
      <c r="AE136" s="52"/>
      <c r="AF136" s="52"/>
      <c r="AG136" s="52"/>
      <c r="AH136" s="51"/>
    </row>
    <row r="137" spans="9:34" s="1" customFormat="1" x14ac:dyDescent="0.35">
      <c r="I137" s="12"/>
      <c r="J137" s="12"/>
      <c r="AC137" s="52"/>
      <c r="AD137" s="52"/>
      <c r="AE137" s="52"/>
      <c r="AF137" s="52"/>
      <c r="AG137" s="52"/>
      <c r="AH137" s="51"/>
    </row>
    <row r="138" spans="9:34" s="1" customFormat="1" x14ac:dyDescent="0.35">
      <c r="I138" s="12"/>
      <c r="J138" s="12"/>
      <c r="AC138" s="52"/>
      <c r="AD138" s="52"/>
      <c r="AE138" s="52"/>
      <c r="AF138" s="52"/>
      <c r="AG138" s="52"/>
      <c r="AH138" s="51"/>
    </row>
    <row r="139" spans="9:34" s="1" customFormat="1" x14ac:dyDescent="0.35">
      <c r="I139" s="12"/>
      <c r="J139" s="12"/>
      <c r="AC139" s="52"/>
      <c r="AD139" s="52"/>
      <c r="AE139" s="52"/>
      <c r="AF139" s="52"/>
      <c r="AG139" s="52"/>
      <c r="AH139" s="51"/>
    </row>
    <row r="140" spans="9:34" s="1" customFormat="1" x14ac:dyDescent="0.35">
      <c r="I140" s="12"/>
      <c r="J140" s="12"/>
      <c r="AC140" s="52"/>
      <c r="AD140" s="52"/>
      <c r="AE140" s="52"/>
      <c r="AF140" s="52"/>
      <c r="AG140" s="52"/>
      <c r="AH140" s="51"/>
    </row>
    <row r="141" spans="9:34" s="1" customFormat="1" x14ac:dyDescent="0.35">
      <c r="I141" s="12"/>
      <c r="J141" s="12"/>
      <c r="AC141" s="52"/>
      <c r="AD141" s="52"/>
      <c r="AE141" s="52"/>
      <c r="AF141" s="52"/>
      <c r="AG141" s="52"/>
      <c r="AH141" s="51"/>
    </row>
    <row r="142" spans="9:34" s="1" customFormat="1" x14ac:dyDescent="0.35">
      <c r="I142" s="12"/>
      <c r="J142" s="12"/>
      <c r="AC142" s="52"/>
      <c r="AD142" s="52"/>
      <c r="AE142" s="52"/>
      <c r="AF142" s="52"/>
      <c r="AG142" s="52"/>
      <c r="AH142" s="51"/>
    </row>
    <row r="143" spans="9:34" s="1" customFormat="1" x14ac:dyDescent="0.35">
      <c r="I143" s="12"/>
      <c r="J143" s="12"/>
      <c r="AC143" s="52"/>
      <c r="AD143" s="52"/>
      <c r="AE143" s="52"/>
      <c r="AF143" s="52"/>
      <c r="AG143" s="52"/>
      <c r="AH143" s="51"/>
    </row>
    <row r="144" spans="9:34" s="1" customFormat="1" x14ac:dyDescent="0.35">
      <c r="I144" s="12"/>
      <c r="J144" s="12"/>
      <c r="AC144" s="52"/>
      <c r="AD144" s="52"/>
      <c r="AE144" s="52"/>
      <c r="AF144" s="52"/>
      <c r="AG144" s="52"/>
      <c r="AH144" s="51"/>
    </row>
    <row r="145" spans="9:34" s="1" customFormat="1" x14ac:dyDescent="0.35">
      <c r="I145" s="12"/>
      <c r="J145" s="12"/>
      <c r="AC145" s="52"/>
      <c r="AD145" s="52"/>
      <c r="AE145" s="52"/>
      <c r="AF145" s="52"/>
      <c r="AG145" s="52"/>
      <c r="AH145" s="51"/>
    </row>
    <row r="146" spans="9:34" s="1" customFormat="1" x14ac:dyDescent="0.35">
      <c r="I146" s="12"/>
      <c r="J146" s="12"/>
      <c r="AC146" s="52"/>
      <c r="AD146" s="52"/>
      <c r="AE146" s="52"/>
      <c r="AF146" s="52"/>
      <c r="AG146" s="52"/>
      <c r="AH146" s="51"/>
    </row>
    <row r="147" spans="9:34" s="1" customFormat="1" x14ac:dyDescent="0.35">
      <c r="I147" s="12"/>
      <c r="J147" s="12"/>
      <c r="AC147" s="52"/>
      <c r="AD147" s="52"/>
      <c r="AE147" s="52"/>
      <c r="AF147" s="52"/>
      <c r="AG147" s="52"/>
      <c r="AH147" s="51"/>
    </row>
    <row r="148" spans="9:34" s="1" customFormat="1" x14ac:dyDescent="0.35">
      <c r="I148" s="12"/>
      <c r="J148" s="12"/>
      <c r="AC148" s="52"/>
      <c r="AD148" s="52"/>
      <c r="AE148" s="52"/>
      <c r="AF148" s="52"/>
      <c r="AG148" s="52"/>
      <c r="AH148" s="51"/>
    </row>
    <row r="149" spans="9:34" s="1" customFormat="1" x14ac:dyDescent="0.35">
      <c r="I149" s="12"/>
      <c r="J149" s="12"/>
      <c r="AC149" s="52"/>
      <c r="AD149" s="52"/>
      <c r="AE149" s="52"/>
      <c r="AF149" s="52"/>
      <c r="AG149" s="52"/>
      <c r="AH149" s="51"/>
    </row>
    <row r="150" spans="9:34" s="1" customFormat="1" x14ac:dyDescent="0.35">
      <c r="I150" s="12"/>
      <c r="J150" s="12"/>
      <c r="AC150" s="52"/>
      <c r="AD150" s="52"/>
      <c r="AE150" s="52"/>
      <c r="AF150" s="52"/>
      <c r="AG150" s="52"/>
      <c r="AH150" s="51"/>
    </row>
    <row r="151" spans="9:34" s="1" customFormat="1" x14ac:dyDescent="0.35">
      <c r="I151" s="12"/>
      <c r="J151" s="12"/>
      <c r="AC151" s="52"/>
      <c r="AD151" s="52"/>
      <c r="AE151" s="52"/>
      <c r="AF151" s="52"/>
      <c r="AG151" s="52"/>
      <c r="AH151" s="51"/>
    </row>
    <row r="152" spans="9:34" s="1" customFormat="1" x14ac:dyDescent="0.35">
      <c r="I152" s="12"/>
      <c r="J152" s="12"/>
      <c r="AC152" s="52"/>
      <c r="AD152" s="52"/>
      <c r="AE152" s="52"/>
      <c r="AF152" s="52"/>
      <c r="AG152" s="52"/>
      <c r="AH152" s="51"/>
    </row>
    <row r="153" spans="9:34" s="1" customFormat="1" x14ac:dyDescent="0.35">
      <c r="I153" s="12"/>
      <c r="J153" s="12"/>
      <c r="AC153" s="52"/>
      <c r="AD153" s="52"/>
      <c r="AE153" s="52"/>
      <c r="AF153" s="52"/>
      <c r="AG153" s="52"/>
      <c r="AH153" s="51"/>
    </row>
    <row r="154" spans="9:34" s="1" customFormat="1" x14ac:dyDescent="0.35">
      <c r="I154" s="12"/>
      <c r="J154" s="12"/>
      <c r="AC154" s="52"/>
      <c r="AD154" s="52"/>
      <c r="AE154" s="52"/>
      <c r="AF154" s="52"/>
      <c r="AG154" s="52"/>
      <c r="AH154" s="51"/>
    </row>
    <row r="155" spans="9:34" s="1" customFormat="1" x14ac:dyDescent="0.35">
      <c r="I155" s="12"/>
      <c r="J155" s="12"/>
      <c r="AC155" s="52"/>
      <c r="AD155" s="52"/>
      <c r="AE155" s="52"/>
      <c r="AF155" s="52"/>
      <c r="AG155" s="52"/>
      <c r="AH155" s="51"/>
    </row>
    <row r="156" spans="9:34" s="1" customFormat="1" x14ac:dyDescent="0.35">
      <c r="I156" s="12"/>
      <c r="J156" s="12"/>
      <c r="AC156" s="52"/>
      <c r="AD156" s="52"/>
      <c r="AE156" s="52"/>
      <c r="AF156" s="52"/>
      <c r="AG156" s="52"/>
      <c r="AH156" s="51"/>
    </row>
    <row r="157" spans="9:34" s="1" customFormat="1" x14ac:dyDescent="0.35">
      <c r="I157" s="12"/>
      <c r="J157" s="12"/>
      <c r="AC157" s="52"/>
      <c r="AD157" s="52"/>
      <c r="AE157" s="52"/>
      <c r="AF157" s="52"/>
      <c r="AG157" s="52"/>
      <c r="AH157" s="51"/>
    </row>
    <row r="158" spans="9:34" s="1" customFormat="1" x14ac:dyDescent="0.35">
      <c r="I158" s="12"/>
      <c r="J158" s="12"/>
      <c r="AC158" s="52"/>
      <c r="AD158" s="52"/>
      <c r="AE158" s="52"/>
      <c r="AF158" s="52"/>
      <c r="AG158" s="52"/>
      <c r="AH158" s="51"/>
    </row>
    <row r="159" spans="9:34" s="1" customFormat="1" x14ac:dyDescent="0.35">
      <c r="I159" s="12"/>
      <c r="J159" s="12"/>
      <c r="AC159" s="52"/>
      <c r="AD159" s="52"/>
      <c r="AE159" s="52"/>
      <c r="AF159" s="52"/>
      <c r="AG159" s="52"/>
      <c r="AH159" s="51"/>
    </row>
    <row r="160" spans="9:34" s="1" customFormat="1" x14ac:dyDescent="0.35">
      <c r="I160" s="12"/>
      <c r="J160" s="12"/>
      <c r="AC160" s="52"/>
      <c r="AD160" s="52"/>
      <c r="AE160" s="52"/>
      <c r="AF160" s="52"/>
      <c r="AG160" s="52"/>
      <c r="AH160" s="51"/>
    </row>
    <row r="161" spans="9:34" s="1" customFormat="1" x14ac:dyDescent="0.35">
      <c r="I161" s="12"/>
      <c r="J161" s="12"/>
      <c r="AC161" s="52"/>
      <c r="AD161" s="52"/>
      <c r="AE161" s="52"/>
      <c r="AF161" s="52"/>
      <c r="AG161" s="52"/>
      <c r="AH161" s="51"/>
    </row>
    <row r="162" spans="9:34" s="1" customFormat="1" x14ac:dyDescent="0.35">
      <c r="I162" s="12"/>
      <c r="J162" s="12"/>
      <c r="AC162" s="52"/>
      <c r="AD162" s="52"/>
      <c r="AE162" s="52"/>
      <c r="AF162" s="52"/>
      <c r="AG162" s="52"/>
      <c r="AH162" s="51"/>
    </row>
    <row r="163" spans="9:34" s="1" customFormat="1" x14ac:dyDescent="0.35">
      <c r="I163" s="12"/>
      <c r="J163" s="12"/>
      <c r="AC163" s="52"/>
      <c r="AD163" s="52"/>
      <c r="AE163" s="52"/>
      <c r="AF163" s="52"/>
      <c r="AG163" s="52"/>
      <c r="AH163" s="51"/>
    </row>
    <row r="164" spans="9:34" s="1" customFormat="1" x14ac:dyDescent="0.35">
      <c r="I164" s="12"/>
      <c r="J164" s="12"/>
      <c r="AC164" s="52"/>
      <c r="AD164" s="52"/>
      <c r="AE164" s="52"/>
      <c r="AF164" s="52"/>
      <c r="AG164" s="52"/>
      <c r="AH164" s="51"/>
    </row>
    <row r="165" spans="9:34" s="1" customFormat="1" x14ac:dyDescent="0.35">
      <c r="I165" s="12"/>
      <c r="J165" s="12"/>
      <c r="AC165" s="52"/>
      <c r="AD165" s="52"/>
      <c r="AE165" s="52"/>
      <c r="AF165" s="52"/>
      <c r="AG165" s="52"/>
      <c r="AH165" s="51"/>
    </row>
    <row r="166" spans="9:34" s="1" customFormat="1" x14ac:dyDescent="0.35">
      <c r="I166" s="12"/>
      <c r="J166" s="12"/>
      <c r="AC166" s="52"/>
      <c r="AD166" s="52"/>
      <c r="AE166" s="52"/>
      <c r="AF166" s="52"/>
      <c r="AG166" s="52"/>
      <c r="AH166" s="51"/>
    </row>
    <row r="167" spans="9:34" s="1" customFormat="1" x14ac:dyDescent="0.35">
      <c r="I167" s="12"/>
      <c r="J167" s="12"/>
      <c r="AC167" s="52"/>
      <c r="AD167" s="52"/>
      <c r="AE167" s="52"/>
      <c r="AF167" s="52"/>
      <c r="AG167" s="52"/>
      <c r="AH167" s="51"/>
    </row>
    <row r="168" spans="9:34" s="1" customFormat="1" x14ac:dyDescent="0.35">
      <c r="I168" s="12"/>
      <c r="J168" s="12"/>
      <c r="AC168" s="52"/>
      <c r="AD168" s="52"/>
      <c r="AE168" s="52"/>
      <c r="AF168" s="52"/>
      <c r="AG168" s="52"/>
      <c r="AH168" s="51"/>
    </row>
    <row r="169" spans="9:34" s="1" customFormat="1" x14ac:dyDescent="0.35">
      <c r="I169" s="12"/>
      <c r="J169" s="12"/>
      <c r="Z169" s="52"/>
      <c r="AA169" s="52"/>
      <c r="AB169" s="52"/>
      <c r="AC169" s="52"/>
      <c r="AD169" s="52"/>
      <c r="AE169" s="52"/>
      <c r="AF169" s="51"/>
    </row>
  </sheetData>
  <sheetProtection formatCells="0" formatColumns="0" formatRows="0" insertColumns="0" insertRows="0" insertHyperlinks="0" deleteColumns="0" deleteRows="0" sort="0" autoFilter="0" pivotTables="0"/>
  <mergeCells count="55">
    <mergeCell ref="B17:J17"/>
    <mergeCell ref="A1:L1"/>
    <mergeCell ref="A2:L2"/>
    <mergeCell ref="A3:L3"/>
    <mergeCell ref="D5:J5"/>
    <mergeCell ref="D6:J6"/>
    <mergeCell ref="D7:J7"/>
    <mergeCell ref="A9:L9"/>
    <mergeCell ref="A10:L10"/>
    <mergeCell ref="A12:L12"/>
    <mergeCell ref="A13:J13"/>
    <mergeCell ref="B16:J16"/>
    <mergeCell ref="C34:H34"/>
    <mergeCell ref="B18:J18"/>
    <mergeCell ref="C20:G20"/>
    <mergeCell ref="C21:G21"/>
    <mergeCell ref="B24:J24"/>
    <mergeCell ref="C25:H25"/>
    <mergeCell ref="B28:J28"/>
    <mergeCell ref="B29:G29"/>
    <mergeCell ref="C30:H30"/>
    <mergeCell ref="C31:H31"/>
    <mergeCell ref="C32:H32"/>
    <mergeCell ref="C33:H33"/>
    <mergeCell ref="C54:D54"/>
    <mergeCell ref="E54:F54"/>
    <mergeCell ref="B37:J37"/>
    <mergeCell ref="B40:J40"/>
    <mergeCell ref="B43:J43"/>
    <mergeCell ref="B46:J46"/>
    <mergeCell ref="B47:J47"/>
    <mergeCell ref="B48:J48"/>
    <mergeCell ref="B51:J51"/>
    <mergeCell ref="C52:D52"/>
    <mergeCell ref="E52:F52"/>
    <mergeCell ref="C53:D53"/>
    <mergeCell ref="E53:F53"/>
    <mergeCell ref="B71:J71"/>
    <mergeCell ref="C55:D55"/>
    <mergeCell ref="E55:F55"/>
    <mergeCell ref="C56:D56"/>
    <mergeCell ref="E56:F56"/>
    <mergeCell ref="C57:D57"/>
    <mergeCell ref="E57:F57"/>
    <mergeCell ref="C58:D58"/>
    <mergeCell ref="E58:F58"/>
    <mergeCell ref="C59:D59"/>
    <mergeCell ref="E59:F59"/>
    <mergeCell ref="B64:I64"/>
    <mergeCell ref="B67:J67"/>
    <mergeCell ref="A78:L78"/>
    <mergeCell ref="B80:J80"/>
    <mergeCell ref="B82:J82"/>
    <mergeCell ref="B84:J84"/>
    <mergeCell ref="C86:F86"/>
  </mergeCells>
  <pageMargins left="0.7" right="0.7" top="0.75" bottom="0.75" header="0.3" footer="0.3"/>
  <pageSetup scale="78" fitToHeight="0" orientation="portrait" r:id="rId1"/>
  <headerFooter scaleWithDoc="0">
    <oddFooter>&amp;CPage &amp;P</oddFooter>
  </headerFooter>
  <rowBreaks count="2" manualBreakCount="2">
    <brk id="25" max="11" man="1"/>
    <brk id="59" max="11" man="1"/>
  </rowBreaks>
</worksheet>
</file>

<file path=docProps/app.xml><?xml version="1.0" encoding="utf-8"?>
<Properties xmlns="http://schemas.openxmlformats.org/officeDocument/2006/extended-properties" xmlns:vt="http://schemas.openxmlformats.org/officeDocument/2006/docPropsVTypes">
  <Template/>
  <TotalTime>60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Taphorn</dc:creator>
  <cp:lastModifiedBy>Carr, Emily</cp:lastModifiedBy>
  <cp:revision>1</cp:revision>
  <cp:lastPrinted>2020-05-18T20:01:00Z</cp:lastPrinted>
  <dcterms:created xsi:type="dcterms:W3CDTF">2018-05-08T19:36:19Z</dcterms:created>
  <dcterms:modified xsi:type="dcterms:W3CDTF">2023-06-06T02:11:47Z</dcterms:modified>
</cp:coreProperties>
</file>